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6"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10" hidden="1">部门政府采购预算表07!$A$7:$Q$49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<sst xmlns="http://schemas.openxmlformats.org/spreadsheetml/2006/main" count="4867" uniqueCount="1111">
  <si>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</si>
  <si>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</si>
  <si>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</si>
  <si>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</si>
  <si>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</si>
  <si>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</si>
  <si>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</si>
  <si>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</si>
  <si>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</si>
  <si>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</si>
  <si>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</si>
  <si>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</si>
  <si>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</si>
  <si>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</si>
  <si>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</si>
  <si>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</si>
  <si>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</si>
  <si>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</si>
  <si>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</si>
  <si>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</si>
  <si>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</si>
  <si>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</si>
  <si>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</si>
  <si>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</si>
  <si>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</si>
  <si>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</si>
  <si>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</si>
  <si>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</si>
  <si>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</si>
  <si>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</si>
  <si>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</si>
  <si>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</si>
  <si>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</si>
  <si>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</si>
  <si>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</si>
  <si>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</si>
  <si>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</si>
  <si>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</si>
  <si>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</si>
  <si>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</si>
  <si>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</si>
  <si>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</si>
  <si>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</si>
  <si>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</si>
  <si>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</si>
  <si>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131016</t>
  </si>
  <si>
    <t>云南省第一人民医院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</si>
  <si>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</si>
  <si>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</si>
  <si>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</si>
  <si>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</si>
  <si>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</si>
  <si>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</si>
  <si>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</si>
  <si>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</si>
  <si>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</si>
  <si>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</si>
  <si>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</si>
  <si>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</si>
  <si>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</si>
  <si>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</si>
  <si>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</si>
  <si>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</si>
  <si>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</si>
  <si>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</si>
  <si>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</si>
  <si>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</si>
  <si>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</si>
  <si>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20605</t>
  </si>
  <si>
    <t>科技条件与服务</t>
  </si>
  <si>
    <t>2060503</t>
  </si>
  <si>
    <t>科技条件专项</t>
  </si>
  <si>
    <t>20609</t>
  </si>
  <si>
    <t>科技重大项目</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</si>
  <si>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</si>
  <si>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</si>
  <si>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</si>
  <si>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</si>
  <si>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</si>
  <si>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</si>
  <si>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</si>
  <si>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</si>
  <si>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</si>
  <si>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</si>
  <si>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</si>
  <si>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</si>
  <si>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</si>
  <si>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</si>
  <si>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</si>
  <si>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</si>
  <si>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</si>
  <si>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</si>
  <si>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</si>
  <si>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</si>
  <si>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</si>
  <si>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</si>
  <si>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</si>
  <si>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</si>
  <si>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</si>
  <si>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2100201</t>
  </si>
  <si>
    <t>综合医院</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</si>
  <si>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</si>
  <si>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</si>
  <si>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</si>
  <si>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</si>
  <si>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</si>
  <si>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</si>
  <si>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</si>
  <si>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</si>
  <si>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</si>
  <si>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</si>
  <si>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</si>
  <si>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</si>
  <si>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21017</t>
  </si>
  <si>
    <t>中医药事务</t>
  </si>
  <si>
    <t>2101704</t>
  </si>
  <si>
    <t>中医（民族医）药专项</t>
  </si>
  <si>
    <t>21098</t>
  </si>
  <si>
    <t>超长期特别国债安排的支出</t>
  </si>
  <si>
    <t>2109801</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</si>
  <si>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</si>
  <si>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</si>
  <si>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</si>
  <si>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</si>
  <si>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</si>
  <si>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</si>
  <si>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</si>
  <si>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</si>
  <si>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</si>
  <si>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</si>
  <si>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</si>
  <si>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</si>
  <si>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</si>
  <si>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</si>
  <si>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</si>
  <si>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</si>
  <si>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</si>
  <si>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</si>
  <si>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</si>
  <si>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</si>
  <si>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</si>
  <si>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</si>
  <si>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</si>
  <si>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</si>
  <si>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</si>
  <si>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</si>
  <si>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</si>
  <si>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</si>
  <si>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</si>
  <si>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</si>
  <si>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</si>
  <si>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</si>
  <si>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</si>
  <si>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</si>
  <si>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</si>
  <si>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</si>
  <si>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</si>
  <si>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</si>
  <si>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备注：云南省第一人民医院不涉及一般公共预算“三公”经费支出预算。</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</si>
  <si>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</si>
  <si>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</si>
  <si>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</si>
  <si>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</si>
  <si>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</si>
  <si>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</si>
  <si>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</si>
  <si>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</si>
  <si>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</si>
  <si>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</si>
  <si>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</si>
  <si>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</si>
  <si>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</si>
  <si>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</si>
  <si>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</si>
  <si>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</si>
  <si>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</si>
  <si>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530000210000000027281</t>
  </si>
  <si>
    <t>事业人员支出工资</t>
  </si>
  <si>
    <t>30101</t>
  </si>
  <si>
    <t>基本工资</t>
  </si>
  <si>
    <t>30102</t>
  </si>
  <si>
    <t>津贴补贴</t>
  </si>
  <si>
    <t>30103</t>
  </si>
  <si>
    <t>奖金</t>
  </si>
  <si>
    <t>30107</t>
  </si>
  <si>
    <t>绩效工资</t>
  </si>
  <si>
    <t>530000210000000027284</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</si>
  <si>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</si>
  <si>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</si>
  <si>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</si>
  <si>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</si>
  <si>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</si>
  <si>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</si>
  <si>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</si>
  <si>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</si>
  <si>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</si>
  <si>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</si>
  <si>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</si>
  <si>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530000210000000027286</t>
  </si>
  <si>
    <t>社会保障缴费（职业年金单位缴费）</t>
  </si>
  <si>
    <t>30109</t>
  </si>
  <si>
    <t>职业年金缴费</t>
  </si>
  <si>
    <t>530000210000000027290</t>
  </si>
  <si>
    <t>30113</t>
  </si>
  <si>
    <t>530000210000000027293</t>
  </si>
  <si>
    <t>对个人和家庭的补助</t>
  </si>
  <si>
    <t>30305</t>
  </si>
  <si>
    <t>生活补助</t>
  </si>
  <si>
    <t>30399</t>
  </si>
  <si>
    <t>其他对个人和家庭的补助</t>
  </si>
  <si>
    <t>530000210000000027296</t>
  </si>
  <si>
    <t>其他工资福利支出</t>
  </si>
  <si>
    <t>30199</t>
  </si>
  <si>
    <t>530000210000000027299</t>
  </si>
  <si>
    <t>公车购置及运维费</t>
  </si>
  <si>
    <t>30231</t>
  </si>
  <si>
    <t>公务用车运行维护费</t>
  </si>
  <si>
    <t>530000210000000027305</t>
  </si>
  <si>
    <t>30217</t>
  </si>
  <si>
    <t>530000210000000027309</t>
  </si>
  <si>
    <t>工会经费</t>
  </si>
  <si>
    <t>30228</t>
  </si>
  <si>
    <t>530000210000000027311</t>
  </si>
  <si>
    <t>一般公用经费</t>
  </si>
  <si>
    <t>30299</t>
  </si>
  <si>
    <t>其他商品和服务支出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</si>
  <si>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</si>
  <si>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</si>
  <si>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</si>
  <si>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</si>
  <si>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</si>
  <si>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</si>
  <si>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</si>
  <si>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</si>
  <si>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</si>
  <si>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</si>
  <si>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</si>
  <si>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</si>
  <si>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</si>
  <si>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</si>
  <si>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</si>
  <si>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</si>
  <si>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</si>
  <si>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</si>
  <si>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</si>
  <si>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</si>
  <si>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</si>
  <si>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</si>
  <si>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</si>
  <si>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</si>
  <si>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</si>
  <si>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</si>
  <si>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</si>
  <si>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</si>
  <si>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</si>
  <si>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</si>
  <si>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30229</t>
  </si>
  <si>
    <t>福利费</t>
  </si>
  <si>
    <t>30239</t>
  </si>
  <si>
    <t>其他交通费用</t>
  </si>
  <si>
    <t>30240</t>
  </si>
  <si>
    <t>税金及附加费用</t>
  </si>
  <si>
    <t>31002</t>
  </si>
  <si>
    <t>办公设备购置</t>
  </si>
  <si>
    <t>31003</t>
  </si>
  <si>
    <t>专用设备购置</t>
  </si>
  <si>
    <t>31006</t>
  </si>
  <si>
    <t>大型修缮</t>
  </si>
  <si>
    <t>预算05-1表</t>
  </si>
  <si>
    <t>2025年部门项目支出预算表</t>
  </si>
  <si>
    <t>项目分类</t>
  </si>
  <si>
    <t>项目单位</t>
  </si>
  <si>
    <t>本年拨款</t>
  </si>
  <si>
    <t>其中：本次下达</t>
  </si>
  <si>
    <t>2024年保健基地能力提升经费</t>
  </si>
  <si>
    <t>事业发展类</t>
  </si>
  <si>
    <t>530000241100003140581</t>
  </si>
  <si>
    <t>2024年第二批基础研究计划专项资金</t>
  </si>
  <si>
    <t>专项业务类</t>
  </si>
  <si>
    <t>530000241100002830610</t>
  </si>
  <si>
    <t>39999</t>
  </si>
  <si>
    <t>2024年第二批重点研发（社会发展）专项资金</t>
  </si>
  <si>
    <t>530000241100002829319</t>
  </si>
  <si>
    <t>2024年第三批高层次科技人才培养引进专项资金</t>
  </si>
  <si>
    <t>530000241100003013374</t>
  </si>
  <si>
    <t>2024年第三批科技创新基地建设专项资金</t>
  </si>
  <si>
    <t>530000241100002872644</t>
  </si>
  <si>
    <t>2024年第三批重点研发（社会发展）专项资金</t>
  </si>
  <si>
    <t>530000241100003015300</t>
  </si>
  <si>
    <t>2024年第四批科技合作专项资金</t>
  </si>
  <si>
    <t>530000241100003242522</t>
  </si>
  <si>
    <t>2024年第四批重点研发（社会发展）专项资金</t>
  </si>
  <si>
    <t>530000241100003244639</t>
  </si>
  <si>
    <t>2024年第一批高层次科技人才培养引进专项资金</t>
  </si>
  <si>
    <t>530000241100002767802</t>
  </si>
  <si>
    <t>2024年第一批基础研究计划专项资金</t>
  </si>
  <si>
    <t>530000241100002791663</t>
  </si>
  <si>
    <t>2024年第一批科技创新基地建设专项资金</t>
  </si>
  <si>
    <t>530000241100002764127</t>
  </si>
  <si>
    <t>2024年第一批科技合作专项资金</t>
  </si>
  <si>
    <t>530000241100002753424</t>
  </si>
  <si>
    <t>2024年度“兴滇英才支持计划”青年人才专项项目经费</t>
  </si>
  <si>
    <t>530000241100002964208</t>
  </si>
  <si>
    <t>2024年度云南省卫生健康事业高质量发展三年行动计划（第三批）专项资金</t>
  </si>
  <si>
    <t>530000241100003163242</t>
  </si>
  <si>
    <t>31001</t>
  </si>
  <si>
    <t>房屋建筑物购建</t>
  </si>
  <si>
    <t>31007</t>
  </si>
  <si>
    <t>信息网络及软件购置更新</t>
  </si>
  <si>
    <t>2024年度云南省卫生健康事业高质量发展三年行动计划第二批专项资金</t>
  </si>
  <si>
    <t>530000241100003044476</t>
  </si>
  <si>
    <t>2024年省委组织部牵头人才发展专项资金</t>
  </si>
  <si>
    <t>530000241100002945990</t>
  </si>
  <si>
    <t>2024年省一院医疗设备更新迭代项目超长期特别国债资金</t>
  </si>
  <si>
    <t>530000241100003240747</t>
  </si>
  <si>
    <t>30903</t>
  </si>
  <si>
    <t>2024年医疗服务与保障能力提升（卫生健康人才培养）补助资金</t>
  </si>
  <si>
    <t>530000241100002438566</t>
  </si>
  <si>
    <t>2024年医疗服务与保障能力提升（卫生健康人才培养）中央补助结算资金</t>
  </si>
  <si>
    <t>530000241100002992494</t>
  </si>
  <si>
    <t>2024年医疗服务与保障能力提升（医疗卫生服务能力建设）补助资金</t>
  </si>
  <si>
    <t>530000241100003239365</t>
  </si>
  <si>
    <t>2024年医疗服务与保障能力提升（医疗卫生机构能力建设）补助资金</t>
  </si>
  <si>
    <t>530000241100002448278</t>
  </si>
  <si>
    <t>2024年医疗服务与保障能力提升（中医药事业传承与发展部分）补助资金</t>
  </si>
  <si>
    <t>530000241100002442384</t>
  </si>
  <si>
    <t>2024年中央引导地方科技发展资金</t>
  </si>
  <si>
    <t>530000241100003174556</t>
  </si>
  <si>
    <t>2024年重大传染病防控项目经费</t>
  </si>
  <si>
    <t>530000241100002463555</t>
  </si>
  <si>
    <t>2024年重大公共卫生服务补助结算资金</t>
  </si>
  <si>
    <t>530000241100003089879</t>
  </si>
  <si>
    <t>“彩云博士后支持计划”项目资助经费</t>
  </si>
  <si>
    <t>530000241100002825280</t>
  </si>
  <si>
    <t>第五批省预算内前期工作经费专项资金</t>
  </si>
  <si>
    <t>530000241100003317839</t>
  </si>
  <si>
    <t>30901</t>
  </si>
  <si>
    <t>其他人员支出</t>
  </si>
  <si>
    <t>民生类</t>
  </si>
  <si>
    <t>530000231100001104541</t>
  </si>
  <si>
    <t>因公出国（境）专项经费</t>
  </si>
  <si>
    <t>因公出国（境）经费</t>
  </si>
  <si>
    <t>530000231100001108684</t>
  </si>
  <si>
    <t>30212</t>
  </si>
  <si>
    <t>因公出国（境）费用</t>
  </si>
  <si>
    <t>云南省第一人民医院发展建设专项资金</t>
  </si>
  <si>
    <t>530000210000000026474</t>
  </si>
  <si>
    <t>31013</t>
  </si>
  <si>
    <t>公务用车购置</t>
  </si>
  <si>
    <t>31099</t>
  </si>
  <si>
    <t>其他资本性支出</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</si>
  <si>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</si>
  <si>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</si>
  <si>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</si>
  <si>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</si>
  <si>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</si>
  <si>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</si>
  <si>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</si>
  <si>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</si>
  <si>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</si>
  <si>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</si>
  <si>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</si>
  <si>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</si>
  <si>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按照要求做好因公出国（境）费预算管理，合理使用资金，确保费用只减不增。</t>
  </si>
  <si>
    <t>产出指标</t>
  </si>
  <si>
    <t>数量指标</t>
  </si>
  <si>
    <t>公务出访</t>
  </si>
  <si>
    <t>&gt;=</t>
  </si>
  <si>
    <t>1.00</t>
  </si>
  <si>
    <t>次</t>
  </si>
  <si>
    <t>定量指标</t>
  </si>
  <si>
    <t>反映公务出访次数。</t>
  </si>
  <si>
    <t>=</t>
  </si>
  <si>
    <t>合理使用</t>
  </si>
  <si>
    <t>定性指标</t>
  </si>
  <si>
    <t>反映因公出国（境）费按要求合理使用</t>
  </si>
  <si>
    <t>学术交流</t>
  </si>
  <si>
    <t>反映出国(境)学术交流次数。</t>
  </si>
  <si>
    <t>效益指标</t>
  </si>
  <si>
    <t>社会效益</t>
  </si>
  <si>
    <t>因公出国（境）费控制情况</t>
  </si>
  <si>
    <t>只减不增</t>
  </si>
  <si>
    <t>反映因公出国（境）费预算数只减不增。</t>
  </si>
  <si>
    <t>满意度指标</t>
  </si>
  <si>
    <t>服务对象满意度</t>
  </si>
  <si>
    <t>90</t>
  </si>
  <si>
    <t>%</t>
  </si>
  <si>
    <t>反映人员对经费保障的满意程度。</t>
  </si>
  <si>
    <t>加快推进医院高质量发展，积极落实公立医院综合改革工作，着力解决群众看病就医问题，充分发挥在治疗急危重症、疑难病症诊疗、产前诊断、突发公共卫生事件等方面的骨干作用；通过住院医师规范化培训项目，2025年预计完成450余名住院医师规范化培训学员的招录及培养目标，住院医师规范化培训结业考试通过率大于80%，为我省卫生健康人才队伍建设贡献力量；通过取消药品耗材加成补助、购置更新医疗设备，修缮改造院内房屋及基建等项目的实施，优化就医体验、合理布局诊区设施、拓展各个特色专科病房和设施，助推相关学科发展，使药品收入占医疗收入的比例小于24%，百元固定资产医疗收入（不含药品收入）大于66元，加强医院信息化建设，提升医院信息管理质量，改善就医体验，提高工作效率；通过进一步规范医疗质量控制中心的管理，促进质控中心的建设和发展，充分发挥质控中心在医疗质量管理中的作用，开展质控培训40次，督导检查70次，质控会议20次；通过干部保健能力提升、体检及保健业务经费及副省级以上干部医疗费项目的实施，完成对保健对象的诊疗任务，及时有序完成保健任务；2025年在省内推动建设产前诊断专科联盟和专家团队工作站，精准的产前诊断技术服务，使全省出生缺陷防控服务能力共同提升，使唐氏综合症、重型地中海贫血等严重出生缺陷在活产婴儿中达到“零出生”对提高全省出生人口素质、降低儿童死亡率做出突出贡献。</t>
  </si>
  <si>
    <t>开展质控培训次数</t>
  </si>
  <si>
    <t>40</t>
  </si>
  <si>
    <t>反映质控中心开展培训次数</t>
  </si>
  <si>
    <t>开展质控会议次数</t>
  </si>
  <si>
    <t>20</t>
  </si>
  <si>
    <t>反映质控中心开展会议次数</t>
  </si>
  <si>
    <t>开展质控督导检查次数</t>
  </si>
  <si>
    <t>100</t>
  </si>
  <si>
    <t>反映质控中心开展督导检查次数</t>
  </si>
  <si>
    <t>下基层进行产前诊断技术推广</t>
  </si>
  <si>
    <t>8</t>
  </si>
  <si>
    <t>次（期）</t>
  </si>
  <si>
    <t>反映下基层进行产前诊断技术推广次数</t>
  </si>
  <si>
    <t>突发应急事件处置率</t>
  </si>
  <si>
    <t>完成应急事件处置率等于100%</t>
  </si>
  <si>
    <t>完成介入性产前诊断手术</t>
  </si>
  <si>
    <t>4000</t>
  </si>
  <si>
    <t>台</t>
  </si>
  <si>
    <t>反映完成介入性产前诊断手术数量</t>
  </si>
  <si>
    <t>产前诊断确诊致死性和严重多发畸形胎儿</t>
  </si>
  <si>
    <t>400</t>
  </si>
  <si>
    <t>例</t>
  </si>
  <si>
    <t>反映产前诊断确诊致死性和严重多发畸形胎儿数量</t>
  </si>
  <si>
    <t>质量指标</t>
  </si>
  <si>
    <t>药品收入占医疗收入的比例</t>
  </si>
  <si>
    <t>&lt;</t>
  </si>
  <si>
    <t>24</t>
  </si>
  <si>
    <t>反映医院药占比。为落实公立医院改革目标，减少对药品的依赖，推进药品合理化使用，降低药品使用量。</t>
  </si>
  <si>
    <t>资产负债率</t>
  </si>
  <si>
    <t>&lt;=</t>
  </si>
  <si>
    <t>30</t>
  </si>
  <si>
    <t>反映医院资产负债情况</t>
  </si>
  <si>
    <t>经济效益</t>
  </si>
  <si>
    <t>百元固定资产医疗收入（不含药品收入）</t>
  </si>
  <si>
    <t>65</t>
  </si>
  <si>
    <t>元</t>
  </si>
  <si>
    <t>反映医院百元固定资产医疗收入（不含药品收入）</t>
  </si>
  <si>
    <t>患者平均住院日</t>
  </si>
  <si>
    <t>7.6</t>
  </si>
  <si>
    <t>天</t>
  </si>
  <si>
    <t>反映患者平均住院日</t>
  </si>
  <si>
    <t>病床使用率</t>
  </si>
  <si>
    <t>反映医院病床使用率</t>
  </si>
  <si>
    <t>应急处置能力</t>
  </si>
  <si>
    <t>有效提高</t>
  </si>
  <si>
    <t>有效提高应急处置能力</t>
  </si>
  <si>
    <t>职工满意度</t>
  </si>
  <si>
    <t>反映服务对象对科技研发工作整体满意度。
服务对象满意度=（对科研成果整体满意的人数/问卷调查人数）*100%。</t>
  </si>
  <si>
    <t>患者满意度</t>
  </si>
  <si>
    <t>通过医疗质量控制中心建设，推进同级医疗机构检查结果互认，能够有效利用卫生资源，改进医疗服务，促进合理检查和合理诊疗，患者满意度反映医院医疗服务质量，我院门诊部将对患者随机发放问卷，对其就诊满意度进行调查，并对问卷进行统计得到满意度占比。</t>
  </si>
  <si>
    <t>服务对象满意度指标</t>
  </si>
  <si>
    <t>85</t>
  </si>
  <si>
    <t>服务对象满意度大于等于85%</t>
  </si>
  <si>
    <t>做好本部门人员、公用经费保障，按规定落实职工各项待遇，支持部门正常履职。</t>
  </si>
  <si>
    <t>工资福利发放编外人数</t>
  </si>
  <si>
    <t>2400</t>
  </si>
  <si>
    <t>人</t>
  </si>
  <si>
    <t>反映发放编外人员工资福利</t>
  </si>
  <si>
    <t>部门运转</t>
  </si>
  <si>
    <t>正常运转</t>
  </si>
  <si>
    <t>反映部门（单位）运转情况。</t>
  </si>
  <si>
    <t>单位人员满意度</t>
  </si>
  <si>
    <t>反映单位人员满意度情况</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</si>
  <si>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</si>
  <si>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</si>
  <si>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</si>
  <si>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</si>
  <si>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</si>
  <si>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</si>
  <si>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</si>
  <si>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</si>
  <si>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</si>
  <si>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</si>
  <si>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</si>
  <si>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</si>
  <si>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</si>
  <si>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</si>
  <si>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</si>
  <si>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云南省第一人民医院国家重大传染病防治基地项目造价全过程咨询服务</t>
  </si>
  <si>
    <t>C11990000 其他工程管理服务</t>
  </si>
  <si>
    <t>项</t>
  </si>
  <si>
    <t>A02000000 设备</t>
  </si>
  <si>
    <t>批</t>
  </si>
  <si>
    <t>医疗设备购置</t>
  </si>
  <si>
    <t>高通量测序实验流程及数据分析管理系统</t>
  </si>
  <si>
    <t>A08000000 无形资产</t>
  </si>
  <si>
    <t>套</t>
  </si>
  <si>
    <t>医院信息系统建设、升级</t>
  </si>
  <si>
    <t>医院信息化建设项目监理服务</t>
  </si>
  <si>
    <t>C16050000 信息化工程监理服务</t>
  </si>
  <si>
    <t>存储和服务器扩容</t>
  </si>
  <si>
    <t>A02010000 信息化设备</t>
  </si>
  <si>
    <t>中日友好医院云南医院（国家呼吸区域医疗中心）人才储备培养人员住宿服务</t>
  </si>
  <si>
    <t>C22030000 住宿服务</t>
  </si>
  <si>
    <t>公务用车加油、保险、维修框架协议采购</t>
  </si>
  <si>
    <t>C23120302 车辆加油、添加燃料服务</t>
  </si>
  <si>
    <t>C23120301 车辆维修和保养服务</t>
  </si>
  <si>
    <t>C1804010201 机动车保险服务</t>
  </si>
  <si>
    <t>云南省第一人民医院警务室保安服务项目</t>
  </si>
  <si>
    <t>C05040300 保安服务</t>
  </si>
  <si>
    <t>床上用品</t>
  </si>
  <si>
    <t>A05030400 床上装具</t>
  </si>
  <si>
    <t>云南省第一人民医院二号楼、六号楼配电室谐波治理设备采购</t>
  </si>
  <si>
    <t>A02060000 电气设备</t>
  </si>
  <si>
    <t>网络宽带费</t>
  </si>
  <si>
    <t>C17000000 电信和其他信息传输服务</t>
  </si>
  <si>
    <t>设备维修维保</t>
  </si>
  <si>
    <t>C 服务</t>
  </si>
  <si>
    <t>办公家具</t>
  </si>
  <si>
    <t>A05010000 家具</t>
  </si>
  <si>
    <t>分体空调</t>
  </si>
  <si>
    <t>A02061804 空调机</t>
  </si>
  <si>
    <t>空调运行管理服务</t>
  </si>
  <si>
    <t>C23120700 空调维修和保养服务</t>
  </si>
  <si>
    <t>劳务派遣服务</t>
  </si>
  <si>
    <t>C99000000 其他服务</t>
  </si>
  <si>
    <t>医用被服洗涤服务项目</t>
  </si>
  <si>
    <t>高低压配电室购买维保服务</t>
  </si>
  <si>
    <t>C23129900 其他维修和保养服务</t>
  </si>
  <si>
    <t>年</t>
  </si>
  <si>
    <t>楼宇日常维修</t>
  </si>
  <si>
    <t>云南省第一人民医院中心供氧站及全院医气设备终端维护、维修外包项目</t>
  </si>
  <si>
    <t>云南省第一人民医院桶装饮用水采购项目</t>
  </si>
  <si>
    <t>A07050501 生活饮用水</t>
  </si>
  <si>
    <t>云南省第一人民医院干部人事档案整理及数字化加工服务采购项目</t>
  </si>
  <si>
    <t>C16030300 数字内容加工处理服务</t>
  </si>
  <si>
    <t>中西医协同医院实验楼、污水处理能力提升项目设备采购</t>
  </si>
  <si>
    <t>A02360200 水质污染防治设备</t>
  </si>
  <si>
    <t>云南省第一人民医院五号楼物业管理工作项目</t>
  </si>
  <si>
    <t>C21040001 物业管理服务</t>
  </si>
  <si>
    <t>云南省第一人民医院物业管理工作项目</t>
  </si>
  <si>
    <t>医院机房网络存储维护年费</t>
  </si>
  <si>
    <t>C16000000 信息技术服务</t>
  </si>
  <si>
    <t>云南省第一人民医院医疗废物处置项目</t>
  </si>
  <si>
    <t>C07020401 医疗和药物废弃物治理服务</t>
  </si>
  <si>
    <t>复印纸</t>
  </si>
  <si>
    <t>A07100000 纸及纸质品</t>
  </si>
  <si>
    <t>医被物资</t>
  </si>
  <si>
    <t>A05030301 制服</t>
  </si>
  <si>
    <t>5号楼18层中西医结合老年医学重症病房</t>
  </si>
  <si>
    <t>B07000000 装修工程</t>
  </si>
  <si>
    <t>6号楼产科病房装修</t>
  </si>
  <si>
    <t>三号楼骨科实验室</t>
  </si>
  <si>
    <t>三号楼骨科手术室</t>
  </si>
  <si>
    <t>神经外科配置CT和 DSA配套用房</t>
  </si>
  <si>
    <t>肿瘤科放疗区装修修缮工程</t>
  </si>
  <si>
    <t>预算08表</t>
  </si>
  <si>
    <t>2025年部门政府购买服务预算表</t>
  </si>
  <si>
    <t>政府购买服务项目</t>
  </si>
  <si>
    <t>政府购买服务目录</t>
  </si>
  <si>
    <t>备注:云南省第一人民医院不涉及政府购买服务预算。</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</si>
  <si>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</si>
  <si>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</si>
  <si>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</si>
  <si>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</si>
  <si>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</si>
  <si>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</si>
  <si>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</si>
  <si>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</si>
  <si>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</si>
  <si>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</si>
  <si>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</si>
  <si>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</si>
  <si>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</si>
  <si>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</si>
  <si>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</si>
  <si>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</si>
  <si>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</si>
  <si>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</si>
  <si>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</si>
  <si>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</si>
  <si>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</si>
  <si>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</si>
  <si>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</si>
  <si>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</si>
  <si>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备注：云南省第一人民医院不涉及省对下转移支付预算。</t>
  </si>
  <si>
    <t>预算09-2表</t>
  </si>
  <si>
    <t>2025年省对下转移支付绩效目标表</t>
  </si>
  <si>
    <t>备注：云南省第一人民医院不涉及省对下转移支付绩效目标。</t>
  </si>
  <si>
    <t>预算10表</t>
  </si>
  <si>
    <t>2025年新增资产配置表</t>
  </si>
  <si>
    <t>资产类别</t>
  </si>
  <si>
    <t>资产分类代码.名称</t>
  </si>
  <si>
    <t>资产名称</t>
  </si>
  <si>
    <t>计量单位</t>
  </si>
  <si>
    <t>财政部门批复数（元）</t>
  </si>
  <si>
    <t>单价</t>
  </si>
  <si>
    <t>金额</t>
  </si>
  <si>
    <t>7</t>
  </si>
  <si>
    <t>设备</t>
  </si>
  <si>
    <t>A02010507 网络存储设备</t>
  </si>
  <si>
    <t>档案科系统存储设备</t>
  </si>
  <si>
    <t>A02010699 其他机房辅助设备</t>
  </si>
  <si>
    <t>机房弱电间提升改造</t>
  </si>
  <si>
    <t>A02019900 其他信息化设备</t>
  </si>
  <si>
    <t>GPU计算集群</t>
  </si>
  <si>
    <t>A02020800 触控一体机</t>
  </si>
  <si>
    <t>会议平板</t>
  </si>
  <si>
    <t>个</t>
  </si>
  <si>
    <t>A02021007 条码打印机</t>
  </si>
  <si>
    <t>得实条码打印机</t>
  </si>
  <si>
    <t>A02029900 其他办公设备</t>
  </si>
  <si>
    <t>读卡器</t>
  </si>
  <si>
    <t>A02090199 其他广播发射设备</t>
  </si>
  <si>
    <t>电视</t>
  </si>
  <si>
    <t>A02320100 手术器械</t>
  </si>
  <si>
    <t>1拖6注射泵</t>
  </si>
  <si>
    <t>LED圆盘子母无影灯（含中置摄像、单显示器悬吊系统）</t>
  </si>
  <si>
    <t>角膜板层刀</t>
  </si>
  <si>
    <t>静脉曲张专用血管钩</t>
  </si>
  <si>
    <t>手术器械</t>
  </si>
  <si>
    <t>微量注射泵（双道）</t>
  </si>
  <si>
    <t>显微血管器械</t>
  </si>
  <si>
    <t>胸骨锯</t>
  </si>
  <si>
    <t>A02320200 普通诊察器械</t>
  </si>
  <si>
    <t>可视喉镜</t>
  </si>
  <si>
    <t>体脂秤</t>
  </si>
  <si>
    <t>A02320300 医用电子生理参数检测仪器设备</t>
  </si>
  <si>
    <t>24小时动态心电记录仪</t>
  </si>
  <si>
    <t>24小时动态血压监测仪</t>
  </si>
  <si>
    <t>便携式肺功能仪</t>
  </si>
  <si>
    <t>床旁心电监护仪</t>
  </si>
  <si>
    <t>带AI功能动态心电图</t>
  </si>
  <si>
    <t>电生理导航系统和脉冲消融仪</t>
  </si>
  <si>
    <t>电生理记录系统（含电生理刺激仪）</t>
  </si>
  <si>
    <t>动脉硬化检测仪</t>
  </si>
  <si>
    <t>动脉硬化检测装置</t>
  </si>
  <si>
    <t>动态血压（裸臂指数）</t>
  </si>
  <si>
    <t>多导睡眠监测仪</t>
  </si>
  <si>
    <t>多功能监护仪</t>
  </si>
  <si>
    <t>多功能酶标仪</t>
  </si>
  <si>
    <t>肌电诱发电位仪(便携式)</t>
  </si>
  <si>
    <t>监护仪</t>
  </si>
  <si>
    <t>内脏脂肪检测装置</t>
  </si>
  <si>
    <t>人体成分分析仪</t>
  </si>
  <si>
    <t>胎儿监护仪</t>
  </si>
  <si>
    <t>台式心电监护仪（有创）</t>
  </si>
  <si>
    <t>无创脑水肿动态监护仪</t>
  </si>
  <si>
    <t>心电监护仪</t>
  </si>
  <si>
    <t>血氧饱和度监测仪</t>
  </si>
  <si>
    <t>遥测心电监护系统</t>
  </si>
  <si>
    <t>遥测心电监护仪</t>
  </si>
  <si>
    <t>遥测心电监护仪（16道）</t>
  </si>
  <si>
    <t>遥测心电监护仪中央站（1拖12）</t>
  </si>
  <si>
    <t>阴茎硬度测量仪</t>
  </si>
  <si>
    <t>A02320400 医用光学仪器</t>
  </si>
  <si>
    <t>超广角激光眼底成像仪</t>
  </si>
  <si>
    <t>倒置显微镜</t>
  </si>
  <si>
    <t>放大内镜</t>
  </si>
  <si>
    <t>检影镜</t>
  </si>
  <si>
    <t>裂隙灯显微镜</t>
  </si>
  <si>
    <t>腔镜镜头</t>
  </si>
  <si>
    <t>神经内镜镜头</t>
  </si>
  <si>
    <t>生物显微镜</t>
  </si>
  <si>
    <t>手术放大镜+手术头灯</t>
  </si>
  <si>
    <t>手术显微镜</t>
  </si>
  <si>
    <t>术中放大镜眼镜</t>
  </si>
  <si>
    <t>数码生物显微镜</t>
  </si>
  <si>
    <t>体视显微镜</t>
  </si>
  <si>
    <t>显微操作系统</t>
  </si>
  <si>
    <t>牙科手术放大镜</t>
  </si>
  <si>
    <t>综合验光仪</t>
  </si>
  <si>
    <t>A02320500 医用超声波仪器及设备</t>
  </si>
  <si>
    <t>B超机</t>
  </si>
  <si>
    <t>便携式彩色多普勒超声系统</t>
  </si>
  <si>
    <t>便携式超声</t>
  </si>
  <si>
    <t>彩色多普勒超声系统</t>
  </si>
  <si>
    <t>彩色多普勒超声诊断仪</t>
  </si>
  <si>
    <t>超声刀主机</t>
  </si>
  <si>
    <t>超声呼吸内镜探头</t>
  </si>
  <si>
    <t>超声理疗仪</t>
  </si>
  <si>
    <t>超声青光眼治疗仪</t>
  </si>
  <si>
    <t>多功能血管超声诊断仪</t>
  </si>
  <si>
    <t>经颅多普勒血流分析仪</t>
  </si>
  <si>
    <t>全数字化彩色多普勒诊断仪</t>
  </si>
  <si>
    <t>四维彩色超声全身机</t>
  </si>
  <si>
    <t>体内微电极碎石仪</t>
  </si>
  <si>
    <t>掌上B超</t>
  </si>
  <si>
    <t>A02320600 医用激光仪器及设备</t>
  </si>
  <si>
    <t>半导体激光治疗仪</t>
  </si>
  <si>
    <t>激光共聚焦显微镜</t>
  </si>
  <si>
    <t>激光破膜系统</t>
  </si>
  <si>
    <t>牙科激光治疗仪</t>
  </si>
  <si>
    <t>A02320700 医用内窥镜</t>
  </si>
  <si>
    <t>4K内窥镜摄像系统（可移动）</t>
  </si>
  <si>
    <t>4K医用内窥镜摄像系统</t>
  </si>
  <si>
    <t>4K荧光神经内镜主机系统</t>
  </si>
  <si>
    <t>70℃膀胱镜检查镜</t>
  </si>
  <si>
    <t>鼻内窥镜摄像系统</t>
  </si>
  <si>
    <t>电子鼻咽喉镜主机</t>
  </si>
  <si>
    <t>电子鼻咽喉内窥镜</t>
  </si>
  <si>
    <t>电子腹腔镜（四方向）</t>
  </si>
  <si>
    <t>电子输尿管软镜主机</t>
  </si>
  <si>
    <t>电子支气管镜</t>
  </si>
  <si>
    <t>高清双焦点电子结肠镜</t>
  </si>
  <si>
    <t>条</t>
  </si>
  <si>
    <t>宫腔检查镜</t>
  </si>
  <si>
    <t>宫腔镜（便携式）</t>
  </si>
  <si>
    <t>宫腔镜检查及治疗镜</t>
  </si>
  <si>
    <t>宫腔镜一体镜</t>
  </si>
  <si>
    <t>内镜主机</t>
  </si>
  <si>
    <t>内窥镜及附件</t>
  </si>
  <si>
    <t>内窥镜摄像系统</t>
  </si>
  <si>
    <t>内窥镜图像处理装置</t>
  </si>
  <si>
    <t>纤维支气管镜</t>
  </si>
  <si>
    <t>纤支镜</t>
  </si>
  <si>
    <t>新生儿气管插管喉镜</t>
  </si>
  <si>
    <t>一体化腔境手术间（4K三维荧光内窥镜摄像系统及中央处理器等）</t>
  </si>
  <si>
    <t>有荧光宫颈病变图像诊断仪专用光源</t>
  </si>
  <si>
    <t>治疗型电子结肠镜</t>
  </si>
  <si>
    <t>A02320800 物理治疗、康复及体育治疗仪器设备</t>
  </si>
  <si>
    <t>VR虚拟现实健康训练系统</t>
  </si>
  <si>
    <t>产后康复治疗仪</t>
  </si>
  <si>
    <t>导航定位磁刺激系统</t>
  </si>
  <si>
    <t>低频脉冲电治疗仪</t>
  </si>
  <si>
    <t>电动排痰仪</t>
  </si>
  <si>
    <t>电针治疗仪</t>
  </si>
  <si>
    <t>电子灸治疗仪</t>
  </si>
  <si>
    <t>短波紫外线治疗仪</t>
  </si>
  <si>
    <t>儿童振荡排痰机</t>
  </si>
  <si>
    <t>肛肠疾病治疗机</t>
  </si>
  <si>
    <t>高频胸壁震荡排痰仪（背心式）</t>
  </si>
  <si>
    <t>恒温泥蜡疗仪（泥疗款）</t>
  </si>
  <si>
    <t>间隙充气加压装置气压泵超声</t>
  </si>
  <si>
    <t>经颅磁刺激仪</t>
  </si>
  <si>
    <t>空气波气压治疗仪</t>
  </si>
  <si>
    <t>空气波压力治疗仪</t>
  </si>
  <si>
    <t>脉冲磁治疗仪</t>
  </si>
  <si>
    <t>脑循环功能障碍治疗仪</t>
  </si>
  <si>
    <t>排痰仪</t>
  </si>
  <si>
    <t>盆底磁刺激仪</t>
  </si>
  <si>
    <t>盆底功能筛查治疗仪</t>
  </si>
  <si>
    <t>盆底康复治疗仪</t>
  </si>
  <si>
    <t>气囊式体外反搏装置</t>
  </si>
  <si>
    <t>气压治疗仪</t>
  </si>
  <si>
    <t>热砭电动拔罐器</t>
  </si>
  <si>
    <t>深部经颅磁刺激仪</t>
  </si>
  <si>
    <t>神经肌肉刺激器（无线）</t>
  </si>
  <si>
    <t>肾动脉射频消融仪</t>
  </si>
  <si>
    <t>生物反馈神经肌肉刺激治疗工作站</t>
  </si>
  <si>
    <t>生物反馈治疗仪</t>
  </si>
  <si>
    <t>手功能被动训练设备</t>
  </si>
  <si>
    <t>塑形磁</t>
  </si>
  <si>
    <t>微波治疗机设备</t>
  </si>
  <si>
    <t>微波治疗仪</t>
  </si>
  <si>
    <t>微波综合治疗仪</t>
  </si>
  <si>
    <t xml:space="preserve">胃肠多功能治疗仪      </t>
  </si>
  <si>
    <t>医用电热垫</t>
  </si>
  <si>
    <t>医用蜡疗机</t>
  </si>
  <si>
    <t>针刺手法治疗仪</t>
  </si>
  <si>
    <t>振动排痰机（手持）</t>
  </si>
  <si>
    <t>中频电疗仪</t>
  </si>
  <si>
    <t>子午流注开穴治疗仪</t>
  </si>
  <si>
    <t>A02320900 中医器械设备</t>
  </si>
  <si>
    <t>艾灸仪</t>
  </si>
  <si>
    <t>医用红外热像仪(中医热成像/中医热CT)</t>
  </si>
  <si>
    <t>中药熏洗治疗仪</t>
  </si>
  <si>
    <t>A02321200 医用X线诊断设备</t>
  </si>
  <si>
    <t>DR</t>
  </si>
  <si>
    <t>DSA</t>
  </si>
  <si>
    <t>超高端CT</t>
  </si>
  <si>
    <t>光子计数CT</t>
  </si>
  <si>
    <t>移动小C臂</t>
  </si>
  <si>
    <t>A02321800 医用射线监检测设备及用具</t>
  </si>
  <si>
    <t>γ计数仪</t>
  </si>
  <si>
    <t>A02321900 临床检验设备</t>
  </si>
  <si>
    <t>3D摇床</t>
  </si>
  <si>
    <t>ACT检测仪</t>
  </si>
  <si>
    <t>PCR仪</t>
  </si>
  <si>
    <t>PH计</t>
  </si>
  <si>
    <t>标准型洁净工作台（单人）</t>
  </si>
  <si>
    <t>标准型洁净工作台（双人）</t>
  </si>
  <si>
    <t>超声波细胞破碎仪</t>
  </si>
  <si>
    <t>超微量核酸定量仪</t>
  </si>
  <si>
    <t>除湿机</t>
  </si>
  <si>
    <t>床旁血气机</t>
  </si>
  <si>
    <t>单细胞图像分析自动分离仪</t>
  </si>
  <si>
    <t>碘元素全自动检测仪</t>
  </si>
  <si>
    <t>多通道荧光分析仪</t>
  </si>
  <si>
    <t>二代测序仪</t>
  </si>
  <si>
    <t>二氧化碳培养箱</t>
  </si>
  <si>
    <t>高速离心机</t>
  </si>
  <si>
    <t>烘干箱</t>
  </si>
  <si>
    <t>烘片机</t>
  </si>
  <si>
    <t>急诊全自动凝血分析仪</t>
  </si>
  <si>
    <t>金属浴</t>
  </si>
  <si>
    <t>快速湿转仪</t>
  </si>
  <si>
    <t>立式双层小容量全温度恒温培养摇床</t>
  </si>
  <si>
    <t>凝血和血小板功能分析仪</t>
  </si>
  <si>
    <t>全自动碘元素分析仪</t>
  </si>
  <si>
    <t>全自动电化学发光分析仪</t>
  </si>
  <si>
    <t>全自动电化学发光仪</t>
  </si>
  <si>
    <t>全自动核酸分子杂交仪</t>
  </si>
  <si>
    <t>全自动核酸提取仪</t>
  </si>
  <si>
    <t>全自动化学发光分析仪</t>
  </si>
  <si>
    <t>全自动化学发光免疫分析仪</t>
  </si>
  <si>
    <t>全自动流式荧光免疫分析仪</t>
  </si>
  <si>
    <t>全自动凝血分析仪流水线全自动凝血分析仪</t>
  </si>
  <si>
    <t>全自动凝血分析仪流水线全自动样品处理系统</t>
  </si>
  <si>
    <t>全自动染色机</t>
  </si>
  <si>
    <t>全自动特定蛋白分析仪</t>
  </si>
  <si>
    <t>全自动微生物质谱检测系统</t>
  </si>
  <si>
    <t>全自动血流变测试仪</t>
  </si>
  <si>
    <t>全自动血栓弹力图仪</t>
  </si>
  <si>
    <t>生物安全柜</t>
  </si>
  <si>
    <t>石膏震荡机</t>
  </si>
  <si>
    <t>石膏震荡器</t>
  </si>
  <si>
    <t>石蜡切片机</t>
  </si>
  <si>
    <t>手持式乳化机</t>
  </si>
  <si>
    <t>数控计滴自动部分收集器</t>
  </si>
  <si>
    <t>数显恒流泵</t>
  </si>
  <si>
    <t>数显圆周摇床</t>
  </si>
  <si>
    <t>水浴锅</t>
  </si>
  <si>
    <t>四维旋转混合仪</t>
  </si>
  <si>
    <t>摊片机</t>
  </si>
  <si>
    <t>梯度混合器</t>
  </si>
  <si>
    <t>微量元素分析仪</t>
  </si>
  <si>
    <t>涡旋仪</t>
  </si>
  <si>
    <t>细胞计数仪</t>
  </si>
  <si>
    <t>血气分析仪</t>
  </si>
  <si>
    <t>一代测序仪（基因分析仪）</t>
  </si>
  <si>
    <t>自动化骨髓细胞分析系统</t>
  </si>
  <si>
    <t>A02322000 药房设备及器具</t>
  </si>
  <si>
    <t>药物浓度分析系统</t>
  </si>
  <si>
    <t>A02322100 体外循环设备</t>
  </si>
  <si>
    <t>床旁血透净化仪（7个泵）</t>
  </si>
  <si>
    <t>急性透析和体外血液治疗机</t>
  </si>
  <si>
    <t>A02322200 人工脏器及功能辅助装置</t>
  </si>
  <si>
    <t>心脏临时起搏器</t>
  </si>
  <si>
    <t>A02322400 手术室设备及附件</t>
  </si>
  <si>
    <t>LED圆盘子母无影灯</t>
  </si>
  <si>
    <t>便携式手术无影灯</t>
  </si>
  <si>
    <t>产床</t>
  </si>
  <si>
    <t>超声切割止血刀</t>
  </si>
  <si>
    <t>电动骨钻</t>
  </si>
  <si>
    <t>电动手术床</t>
  </si>
  <si>
    <t>电动液压手术台</t>
  </si>
  <si>
    <t>电动综合手术台</t>
  </si>
  <si>
    <t>电切镜</t>
  </si>
  <si>
    <t>耳鼻喉手术动力装置</t>
  </si>
  <si>
    <t>高频电刀</t>
  </si>
  <si>
    <t>高频电刀（带吸烟功能）</t>
  </si>
  <si>
    <t>骨科手术导航系统</t>
  </si>
  <si>
    <t>关节镜/椎间孔镜及其配套工具+动力系统</t>
  </si>
  <si>
    <t>关节手术机器人</t>
  </si>
  <si>
    <t>凝胶体位垫</t>
  </si>
  <si>
    <t>手动手术床</t>
  </si>
  <si>
    <t>止血带</t>
  </si>
  <si>
    <t>A02322500 急救和生命支持设备</t>
  </si>
  <si>
    <t>便携转运呼吸机</t>
  </si>
  <si>
    <t>高频喷射呼吸机</t>
  </si>
  <si>
    <t>麻醉工作站</t>
  </si>
  <si>
    <t>麻醉机</t>
  </si>
  <si>
    <t>全能麻醉机</t>
  </si>
  <si>
    <t>双道注射泵</t>
  </si>
  <si>
    <t>双水平无创呼吸机</t>
  </si>
  <si>
    <t>小儿麻醉机</t>
  </si>
  <si>
    <t>心肺复苏机</t>
  </si>
  <si>
    <t>心内及心外除颤仪</t>
  </si>
  <si>
    <t>有创呼吸机</t>
  </si>
  <si>
    <t>智能单水平无创呼吸机</t>
  </si>
  <si>
    <t>A02322700 病房护理及医院设备</t>
  </si>
  <si>
    <t>床单元消毒机</t>
  </si>
  <si>
    <t>输液泵</t>
  </si>
  <si>
    <t>重症电动病床</t>
  </si>
  <si>
    <t>A02322800 消毒灭菌设备及器具</t>
  </si>
  <si>
    <t>超净工作台</t>
  </si>
  <si>
    <t>臭氧消毒床单元</t>
  </si>
  <si>
    <t>台式预真空压力蒸汽灭菌器</t>
  </si>
  <si>
    <t>A02322900 医用低温、冷疗设备</t>
  </si>
  <si>
    <t>-25℃低温保存箱</t>
  </si>
  <si>
    <t>2-8℃医用冷藏箱</t>
  </si>
  <si>
    <t>4度冰箱</t>
  </si>
  <si>
    <t>负20冰箱</t>
  </si>
  <si>
    <t>全自动雪花制冰机</t>
  </si>
  <si>
    <t>时差培养箱</t>
  </si>
  <si>
    <t>液氮罐</t>
  </si>
  <si>
    <t>医用冷藏冷冻箱</t>
  </si>
  <si>
    <t>A02323300 口腔设备及器械</t>
  </si>
  <si>
    <t>高速气涡轮手机</t>
  </si>
  <si>
    <t>骨增量手术工具盒</t>
  </si>
  <si>
    <t>建腔系统及操作器械</t>
  </si>
  <si>
    <t>洁牙机</t>
  </si>
  <si>
    <t>热牙胶系统（热熔笔+热熔牙胶充填机）</t>
  </si>
  <si>
    <t>弯手机(种植手机）</t>
  </si>
  <si>
    <t>牙根管机扩机器</t>
  </si>
  <si>
    <t>牙科电动马达</t>
  </si>
  <si>
    <t>牙科动力系统</t>
  </si>
  <si>
    <t>牙科根管测量仪</t>
  </si>
  <si>
    <t>牙科光固化机</t>
  </si>
  <si>
    <t>牙科技工抛光机</t>
  </si>
  <si>
    <t>牙科弯手机</t>
  </si>
  <si>
    <t>种植动度测量仪</t>
  </si>
  <si>
    <t>种植手术器械套装</t>
  </si>
  <si>
    <t>A02323500 医疗设备零部件</t>
  </si>
  <si>
    <t>PICC心电定位转换器</t>
  </si>
  <si>
    <t>A02329900 其他医疗设备</t>
  </si>
  <si>
    <t>3D工作站</t>
  </si>
  <si>
    <t>AI支气管镜实训工作站</t>
  </si>
  <si>
    <t>IVF超净工作站</t>
  </si>
  <si>
    <t>NO治疗设备</t>
  </si>
  <si>
    <t>膀胱扫描仪</t>
  </si>
  <si>
    <t>便携式物理降温仪</t>
  </si>
  <si>
    <t>病理包埋盒打号机</t>
  </si>
  <si>
    <t>病理标本快速冷冻仪</t>
  </si>
  <si>
    <t>病历车</t>
  </si>
  <si>
    <t>张</t>
  </si>
  <si>
    <t>不锈钢手术器械套车</t>
  </si>
  <si>
    <t>不锈钢专用定制车</t>
  </si>
  <si>
    <t>辆</t>
  </si>
  <si>
    <t>布草、污衣车</t>
  </si>
  <si>
    <t>产后康复评估仪</t>
  </si>
  <si>
    <t>肠管吻合模型（易耗品）</t>
  </si>
  <si>
    <t>超光子+非剥脱点阵</t>
  </si>
  <si>
    <t>成人动脉穿刺手臂操作模型</t>
  </si>
  <si>
    <t>冲洗液袋用加压加温器</t>
  </si>
  <si>
    <t>储血设备、实验室环境温湿度监测系统</t>
  </si>
  <si>
    <t>低速大容量低温离心机</t>
  </si>
  <si>
    <t>低温操作台</t>
  </si>
  <si>
    <t>电动病床</t>
  </si>
  <si>
    <t>电动床</t>
  </si>
  <si>
    <t>电动移液器</t>
  </si>
  <si>
    <t>电热恒温培养箱</t>
  </si>
  <si>
    <t>电热恒温水浴锅</t>
  </si>
  <si>
    <t>电针仪</t>
  </si>
  <si>
    <t>电子天平</t>
  </si>
  <si>
    <t>电子握力计</t>
  </si>
  <si>
    <t>电子针疗仪</t>
  </si>
  <si>
    <t>动态血液监测仪</t>
  </si>
  <si>
    <t>儿童测听辅助设备</t>
  </si>
  <si>
    <t>耳鸣耳聋综合诊疗设备</t>
  </si>
  <si>
    <t>耳穴检测仪</t>
  </si>
  <si>
    <t>缝合练习模块（易耗品）</t>
  </si>
  <si>
    <t>复合式冷热消融系统</t>
  </si>
  <si>
    <t>腹腔镜手术模拟训练器</t>
  </si>
  <si>
    <t>腹腔镜手术模拟训练器械 V2持针钳</t>
  </si>
  <si>
    <t>干式恒温器</t>
  </si>
  <si>
    <t>高纯水仪</t>
  </si>
  <si>
    <t>高流量氧疗机</t>
  </si>
  <si>
    <t>高频电熨(灼)设备</t>
  </si>
  <si>
    <t>高频热合机</t>
  </si>
  <si>
    <t>高清放大内镜</t>
  </si>
  <si>
    <t>高速冷冻离心机</t>
  </si>
  <si>
    <t>宫腔冷刀刨削系统</t>
  </si>
  <si>
    <t>骨密度检测仪</t>
  </si>
  <si>
    <t>股动脉穿刺模拟人</t>
  </si>
  <si>
    <t>关节镜髋关节固定牵引固定器</t>
  </si>
  <si>
    <t>红外热像AI服务工作站</t>
  </si>
  <si>
    <t>回弹眼压计</t>
  </si>
  <si>
    <t>基因测序系统</t>
  </si>
  <si>
    <t>激光玻片打号机</t>
  </si>
  <si>
    <t>急救车</t>
  </si>
  <si>
    <t>加热式超声雾化器</t>
  </si>
  <si>
    <t>静脉腔内射频闭合发生器（主机）</t>
  </si>
  <si>
    <t>镜片箱</t>
  </si>
  <si>
    <t>抗衰设备</t>
  </si>
  <si>
    <t>客观听觉测试平台（听觉诱发电位仪器）</t>
  </si>
  <si>
    <t>冷冻切片机</t>
  </si>
  <si>
    <t>离心机</t>
  </si>
  <si>
    <t>立体图册</t>
  </si>
  <si>
    <t>流式细胞仪</t>
  </si>
  <si>
    <t>脉动预真空压力蒸汽灭菌器</t>
  </si>
  <si>
    <t>梅毒数显水平旋转仪</t>
  </si>
  <si>
    <t>迷你离心机</t>
  </si>
  <si>
    <t>磨钻手柄</t>
  </si>
  <si>
    <t>纳米导入仪（头皮给药器）</t>
  </si>
  <si>
    <t>纳米头皮卸妆仪</t>
  </si>
  <si>
    <t>凝胶成像分析仪</t>
  </si>
  <si>
    <t>膨宫机</t>
  </si>
  <si>
    <t>皮褶厚度仪</t>
  </si>
  <si>
    <t>气垫床</t>
  </si>
  <si>
    <t>浅层X线放射治疗系统</t>
  </si>
  <si>
    <t>全科教学门诊一体化项目</t>
  </si>
  <si>
    <t>全自动冰冻染色机</t>
  </si>
  <si>
    <t>全自动免散瞳眼底照相机</t>
  </si>
  <si>
    <t>全自动试管封膜机</t>
  </si>
  <si>
    <t>人体成分分析仪（激素，免疫抑制剂及生物制剂使用前后的脂肪水分等分析）</t>
  </si>
  <si>
    <t>人体肺段解剖模型</t>
  </si>
  <si>
    <t>弱视近视综合治疗仪</t>
  </si>
  <si>
    <t>色素浓度图分析仪</t>
  </si>
  <si>
    <t>射频电极</t>
  </si>
  <si>
    <t>射频控温热凝器（四极型）</t>
  </si>
  <si>
    <t>深静脉置管模型</t>
  </si>
  <si>
    <t>神经外科头架及脑牵开系统</t>
  </si>
  <si>
    <t>生物刺激反馈仪</t>
  </si>
  <si>
    <t>生物组织摊烤片机</t>
  </si>
  <si>
    <t>失眠治疗仪</t>
  </si>
  <si>
    <t>十万分之一天平</t>
  </si>
  <si>
    <t>石蜡包埋机</t>
  </si>
  <si>
    <t>输血泵</t>
  </si>
  <si>
    <t>输液加温仪</t>
  </si>
  <si>
    <t>舒敏治疗仪</t>
  </si>
  <si>
    <t>数字切片扫描分析系统</t>
  </si>
  <si>
    <t>双臂机械麻醉塔</t>
  </si>
  <si>
    <t>胎心多普勒仪</t>
  </si>
  <si>
    <t>台式雾化机</t>
  </si>
  <si>
    <t>碳酸泉水赋能仪</t>
  </si>
  <si>
    <t>体腔热灌注治疗系统</t>
  </si>
  <si>
    <t>听力筛查仪</t>
  </si>
  <si>
    <t>头皮镜</t>
  </si>
  <si>
    <t>透明刮宫演示模型</t>
  </si>
  <si>
    <t>微孔板迷你离心机</t>
  </si>
  <si>
    <t>胃电图仪</t>
  </si>
  <si>
    <t>温控离心机</t>
  </si>
  <si>
    <t>无创肺水测量仪</t>
  </si>
  <si>
    <t>无菌层流床</t>
  </si>
  <si>
    <t>无烟艾灸仪</t>
  </si>
  <si>
    <t>洗头床</t>
  </si>
  <si>
    <t>细胞磁性分选仪</t>
  </si>
  <si>
    <t>下肢功率踏车</t>
  </si>
  <si>
    <t>新生儿负压吸引器</t>
  </si>
  <si>
    <t>心肺复苏电子显示器</t>
  </si>
  <si>
    <t>心肺复苏反馈装置</t>
  </si>
  <si>
    <t>心肺运动功能测试仪</t>
  </si>
  <si>
    <t>血液成分分离机</t>
  </si>
  <si>
    <t>血液灌流机</t>
  </si>
  <si>
    <t>熏蒸治疗仪</t>
  </si>
  <si>
    <t>岩盐气溶胶治疗仪</t>
  </si>
  <si>
    <t>液基细胞制片仪</t>
  </si>
  <si>
    <t>一体式睡眠筛查系统</t>
  </si>
  <si>
    <t>医学人体心脏肺血管支气管树模型</t>
  </si>
  <si>
    <t>医用办公设备</t>
  </si>
  <si>
    <t>医用便热垫(充气式加温仪）</t>
  </si>
  <si>
    <t>医用低温真空干燥柜</t>
  </si>
  <si>
    <t>医用冷藏保存箱</t>
  </si>
  <si>
    <t>营养膳食宝塔模型</t>
  </si>
  <si>
    <t>原子吸收光谱仪</t>
  </si>
  <si>
    <t>运动功能及运动症状量化评估系统（含可穿戴运功及步态量化评估系统）</t>
  </si>
  <si>
    <t>掌上离心机</t>
  </si>
  <si>
    <t>真空泵</t>
  </si>
  <si>
    <t>智能粪菌分离系统</t>
  </si>
  <si>
    <t>智能一体化筛查管理终端系统设备（标准版）</t>
  </si>
  <si>
    <t>痔疮射频消融治疗仪</t>
  </si>
  <si>
    <t>治疗车</t>
  </si>
  <si>
    <t>转运床</t>
  </si>
  <si>
    <t>子午流注学位刺激仪</t>
  </si>
  <si>
    <t>足底反射穴位刺激治疗仪</t>
  </si>
  <si>
    <t>组织研磨仪</t>
  </si>
  <si>
    <t>漩涡混合器</t>
  </si>
  <si>
    <t>家具和用品</t>
  </si>
  <si>
    <t>A05010101 钢木床类</t>
  </si>
  <si>
    <t>妇科检查床</t>
  </si>
  <si>
    <t>高低床</t>
  </si>
  <si>
    <t>普通检查床</t>
  </si>
  <si>
    <t>手动三摇床</t>
  </si>
  <si>
    <t>手动双摇床</t>
  </si>
  <si>
    <t>A05010201 办公桌</t>
  </si>
  <si>
    <t>L型卡座</t>
  </si>
  <si>
    <t>A05010203 教学、实验用桌</t>
  </si>
  <si>
    <t>课桌</t>
  </si>
  <si>
    <t>实验台桌</t>
  </si>
  <si>
    <t>组</t>
  </si>
  <si>
    <t>A05010302 桌前椅</t>
  </si>
  <si>
    <t>电脑椅</t>
  </si>
  <si>
    <t>A05010399 其他椅凳类</t>
  </si>
  <si>
    <t>吧凳</t>
  </si>
  <si>
    <t>候诊椅</t>
  </si>
  <si>
    <t>陪护椅</t>
  </si>
  <si>
    <t>A05010401 三人沙发</t>
  </si>
  <si>
    <t>沙发</t>
  </si>
  <si>
    <t>A05010502 文件柜</t>
  </si>
  <si>
    <t>上玻下门文件柜</t>
  </si>
  <si>
    <t>双台文件柜</t>
  </si>
  <si>
    <t>A05010503 更衣柜</t>
  </si>
  <si>
    <t>更衣柜</t>
  </si>
  <si>
    <t>A05010599 其他柜类</t>
  </si>
  <si>
    <t>矮柜</t>
  </si>
  <si>
    <t>床头柜</t>
  </si>
  <si>
    <t>A05010602 金属质架类</t>
  </si>
  <si>
    <t>货架</t>
  </si>
  <si>
    <t>A05010800 组合家具</t>
  </si>
  <si>
    <t>科室定制家具</t>
  </si>
  <si>
    <t>A05019900 其他家具</t>
  </si>
  <si>
    <t>冰箱</t>
  </si>
  <si>
    <t>茶吧机</t>
  </si>
  <si>
    <t>开水器</t>
  </si>
  <si>
    <t>热水器</t>
  </si>
  <si>
    <t>吸尘器</t>
  </si>
  <si>
    <t>洗衣机</t>
  </si>
  <si>
    <t>无形资产</t>
  </si>
  <si>
    <t>A08060303 应用软件</t>
  </si>
  <si>
    <t>3D重建软件升级</t>
  </si>
  <si>
    <t>OA系统升级改造</t>
  </si>
  <si>
    <t>病理信息管理系统</t>
  </si>
  <si>
    <t>肺功能AI系统</t>
  </si>
  <si>
    <t>精液分析质控软件</t>
  </si>
  <si>
    <t>临床实验室运行监控及管理平台</t>
  </si>
  <si>
    <t>慢阻肺病智能管理平台</t>
  </si>
  <si>
    <t>排队叫号系统（3号楼5-7层）</t>
  </si>
  <si>
    <t>全科医学基地管理信息系统</t>
  </si>
  <si>
    <t>全院心电接入平台</t>
  </si>
  <si>
    <t>少年儿童生长发育智能评估与干预改善系统</t>
  </si>
  <si>
    <t>省级质控中心信息一体化平台</t>
  </si>
  <si>
    <t>室间质量评价管理软件升级改造</t>
  </si>
  <si>
    <t>数字化代谢病管理系统升级改造</t>
  </si>
  <si>
    <t>体检系统升级改造</t>
  </si>
  <si>
    <t>心血管介入数字化手术室系统</t>
  </si>
  <si>
    <t>信息运维管理系统</t>
  </si>
  <si>
    <t>杏林医院感染实时监控信息系统升级改造</t>
  </si>
  <si>
    <t>药品评价与遴选系统</t>
  </si>
  <si>
    <t>云南省感染性疾病质量控制中心感染性疾病质控程序升级改造</t>
  </si>
  <si>
    <t>质控中心网络平台更新、升级</t>
  </si>
  <si>
    <t>预算11表</t>
  </si>
  <si>
    <t>2025年中央转移支付补助项目支出预算表</t>
  </si>
  <si>
    <t>上级补助</t>
  </si>
  <si>
    <t>2025年基本公共卫生服务中央补助资金</t>
  </si>
  <si>
    <t>2100408</t>
  </si>
  <si>
    <t>基本公共卫生服务</t>
  </si>
  <si>
    <t>2025年医疗服务与保障能力提升（公立医院综合改革）补助资金</t>
  </si>
  <si>
    <t>2025年医疗服务与保障能力提升（卫生健康人才培养）补助资金</t>
  </si>
  <si>
    <t>2025年医疗服务与保障能力提升（医疗卫生机构能力建设、卫生健康人才培养）补助资金</t>
  </si>
  <si>
    <t>2025年医疗服务与保障能力提升（医疗卫生机构能力建设）补助资金</t>
  </si>
  <si>
    <t>2025年重大公共卫生服务补助资金</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</si>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</sst>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name val="宋体"/>
      <charset val="1"/>
    </font>
    <font>
      <sz val="11"/>
      <color theme="1"/>
      <name val="宋体"/>
      <charset val="134"/>
    </font>
    <font>
      <sz val="9.75"/>
      <color rgb="FF000000"/>
      <name val="SimSun"/>
      <charset val="134"/>
    </font>
    <font>
      <b/>
      <sz val="18"/>
      <color rgb="FF000000"/>
      <name val="SimSun"/>
      <charset val="134"/>
    </font>
    <font>
      <sz val="12"/>
      <color rgb="FF000000"/>
      <name val="宋体"/>
      <charset val="134"/>
    </font>
    <font>
      <sz val="12"/>
      <name val="宋体"/>
      <charset val="1"/>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17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0"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13" fillId="0" borderId="0" xfId="57" applyFont="1" applyFill="1" applyBorder="1" applyAlignment="1" applyProtection="1">
      <alignment vertical="center"/>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13" fillId="0" borderId="0" xfId="57" applyFont="1" applyFill="1" applyBorder="1" applyAlignment="1" applyProtection="1"/>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0"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0" fontId="18" fillId="0" borderId="0" xfId="57" applyFont="1" applyFill="1" applyAlignment="1" applyProtection="1">
      <alignment horizontal="left"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6"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8" t="s">
        <v>0</v>
      </c>
    </row>
    <row r="2" ht="36" customHeight="1" spans="1:4">
      <c r="A2" s="42" t="s">
        <v>1</v>
      </c>
      <c r="B2" s="166"/>
      <c r="C2" s="166"/>
      <c r="D2" s="166"/>
    </row>
    <row r="3" ht="21" customHeight="1" spans="1:4">
      <c r="A3" s="90" t="str">
        <f>"单位名称："&amp;"云南省第一人民医院"</f>
        <v>单位名称：云南省第一人民医院</v>
      </c>
      <c r="B3" s="132"/>
      <c r="C3" s="132"/>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20">
        <v>186552798.15</v>
      </c>
      <c r="C7" s="29" t="str">
        <f>"一"&amp;"、"&amp;"科学技术支出"</f>
        <v>一、科学技术支出</v>
      </c>
      <c r="D7" s="120">
        <v>10133350.46</v>
      </c>
    </row>
    <row r="8" ht="25.4" customHeight="1" spans="1:4">
      <c r="A8" s="143" t="s">
        <v>9</v>
      </c>
      <c r="B8" s="120"/>
      <c r="C8" s="29" t="str">
        <f>"二"&amp;"、"&amp;"社会保障和就业支出"</f>
        <v>二、社会保障和就业支出</v>
      </c>
      <c r="D8" s="120">
        <v>74907559.9</v>
      </c>
    </row>
    <row r="9" ht="25.4" customHeight="1" spans="1:4">
      <c r="A9" s="143" t="s">
        <v>10</v>
      </c>
      <c r="B9" s="120"/>
      <c r="C9" s="29" t="str">
        <f>"三"&amp;"、"&amp;"卫生健康支出"</f>
        <v>三、卫生健康支出</v>
      </c>
      <c r="D9" s="120">
        <v>4479529828.8</v>
      </c>
    </row>
    <row r="10" ht="25.4" customHeight="1" spans="1:4">
      <c r="A10" s="143" t="s">
        <v>11</v>
      </c>
      <c r="B10" s="89"/>
      <c r="C10" s="29" t="str">
        <f>"四"&amp;"、"&amp;"住房保障支出"</f>
        <v>四、住房保障支出</v>
      </c>
      <c r="D10" s="120">
        <v>103704412</v>
      </c>
    </row>
    <row r="11" ht="25.4" customHeight="1" spans="1:4">
      <c r="A11" s="143" t="s">
        <v>12</v>
      </c>
      <c r="B11" s="120">
        <v>4204000000</v>
      </c>
      <c r="C11" s="29"/>
      <c r="D11" s="120"/>
    </row>
    <row r="12" ht="25.4" customHeight="1" spans="1:4">
      <c r="A12" s="143" t="s">
        <v>13</v>
      </c>
      <c r="B12" s="89">
        <v>4141000000</v>
      </c>
      <c r="C12" s="29"/>
      <c r="D12" s="120"/>
    </row>
    <row r="13" ht="25.4" customHeight="1" spans="1:4">
      <c r="A13" s="143" t="s">
        <v>14</v>
      </c>
      <c r="B13" s="89"/>
      <c r="C13" s="29"/>
      <c r="D13" s="120"/>
    </row>
    <row r="14" ht="25.4" customHeight="1" spans="1:4">
      <c r="A14" s="143" t="s">
        <v>15</v>
      </c>
      <c r="B14" s="89"/>
      <c r="C14" s="29"/>
      <c r="D14" s="120"/>
    </row>
    <row r="15" ht="25.4" customHeight="1" spans="1:4">
      <c r="A15" s="167" t="s">
        <v>16</v>
      </c>
      <c r="B15" s="89"/>
      <c r="C15" s="29"/>
      <c r="D15" s="120"/>
    </row>
    <row r="16" ht="25.4" customHeight="1" spans="1:4">
      <c r="A16" s="167" t="s">
        <v>17</v>
      </c>
      <c r="B16" s="120">
        <v>63000000</v>
      </c>
      <c r="C16" s="29"/>
      <c r="D16" s="120"/>
    </row>
    <row r="17" ht="25.4" customHeight="1" spans="1:4">
      <c r="A17" s="168" t="s">
        <v>18</v>
      </c>
      <c r="B17" s="139">
        <v>4390552798.15</v>
      </c>
      <c r="C17" s="140" t="s">
        <v>19</v>
      </c>
      <c r="D17" s="139">
        <v>4668275151.16</v>
      </c>
    </row>
    <row r="18" ht="25.4" customHeight="1" spans="1:4">
      <c r="A18" s="169" t="s">
        <v>20</v>
      </c>
      <c r="B18" s="139">
        <v>278206173.4</v>
      </c>
      <c r="C18" s="170" t="s">
        <v>21</v>
      </c>
      <c r="D18" s="171">
        <v>483820.39</v>
      </c>
    </row>
    <row r="19" ht="25.4" customHeight="1" spans="1:4">
      <c r="A19" s="172" t="s">
        <v>22</v>
      </c>
      <c r="B19" s="120">
        <v>278206173.4</v>
      </c>
      <c r="C19" s="141" t="s">
        <v>22</v>
      </c>
      <c r="D19" s="89"/>
    </row>
    <row r="20" ht="25.4" customHeight="1" spans="1:4">
      <c r="A20" s="172" t="s">
        <v>23</v>
      </c>
      <c r="B20" s="120"/>
      <c r="C20" s="141" t="s">
        <v>24</v>
      </c>
      <c r="D20" s="89">
        <v>483820.39</v>
      </c>
    </row>
    <row r="21" ht="25.4" customHeight="1" spans="1:4">
      <c r="A21" s="173" t="s">
        <v>25</v>
      </c>
      <c r="B21" s="139">
        <v>4668758971.55</v>
      </c>
      <c r="C21" s="140" t="s">
        <v>26</v>
      </c>
      <c r="D21" s="135">
        <v>4668758971.55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A1" sqref="A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3" t="s">
        <v>452</v>
      </c>
    </row>
    <row r="2" ht="28.5" customHeight="1" spans="1:6">
      <c r="A2" s="26" t="s">
        <v>453</v>
      </c>
      <c r="B2" s="26"/>
      <c r="C2" s="26"/>
      <c r="D2" s="26"/>
      <c r="E2" s="26"/>
      <c r="F2" s="26"/>
    </row>
    <row r="3" ht="15" customHeight="1" spans="1:6">
      <c r="A3" s="99" t="str">
        <f>"单位名称："&amp;"云南省第一人民医院"</f>
        <v>单位名称：云南省第一人民医院</v>
      </c>
      <c r="B3" s="100"/>
      <c r="C3" s="100"/>
      <c r="D3" s="56"/>
      <c r="E3" s="56"/>
      <c r="F3" s="101" t="s">
        <v>2</v>
      </c>
    </row>
    <row r="4" ht="18.75" customHeight="1" spans="1:6">
      <c r="A4" s="9" t="s">
        <v>161</v>
      </c>
      <c r="B4" s="9" t="s">
        <v>49</v>
      </c>
      <c r="C4" s="9" t="s">
        <v>50</v>
      </c>
      <c r="D4" s="15" t="s">
        <v>454</v>
      </c>
      <c r="E4" s="60"/>
      <c r="F4" s="60"/>
    </row>
    <row r="5" ht="30" customHeight="1" spans="1:6">
      <c r="A5" s="18"/>
      <c r="B5" s="18"/>
      <c r="C5" s="18"/>
      <c r="D5" s="15" t="s">
        <v>31</v>
      </c>
      <c r="E5" s="60" t="s">
        <v>58</v>
      </c>
      <c r="F5" s="60" t="s">
        <v>59</v>
      </c>
    </row>
    <row r="6" ht="16.5" customHeight="1" spans="1:6">
      <c r="A6" s="60">
        <v>1</v>
      </c>
      <c r="B6" s="60">
        <v>2</v>
      </c>
      <c r="C6" s="60">
        <v>3</v>
      </c>
      <c r="D6" s="60">
        <v>4</v>
      </c>
      <c r="E6" s="60">
        <v>5</v>
      </c>
      <c r="F6" s="60">
        <v>6</v>
      </c>
    </row>
    <row r="7" ht="20.25" customHeight="1" spans="1:6">
      <c r="A7" s="28" t="s">
        <v>46</v>
      </c>
      <c r="B7" s="28" t="s">
        <v>95</v>
      </c>
      <c r="C7" s="28" t="s">
        <v>96</v>
      </c>
      <c r="D7" s="22">
        <v>100000000</v>
      </c>
      <c r="E7" s="22"/>
      <c r="F7" s="22">
        <v>100000000</v>
      </c>
    </row>
    <row r="8" ht="20.25" customHeight="1" spans="1:6">
      <c r="A8" s="28" t="s">
        <v>46</v>
      </c>
      <c r="B8" s="102" t="s">
        <v>117</v>
      </c>
      <c r="C8" s="102" t="s">
        <v>118</v>
      </c>
      <c r="D8" s="22">
        <v>100000000</v>
      </c>
      <c r="E8" s="22"/>
      <c r="F8" s="22">
        <v>100000000</v>
      </c>
    </row>
    <row r="9" ht="20.25" customHeight="1" spans="1:6">
      <c r="A9" s="28" t="s">
        <v>46</v>
      </c>
      <c r="B9" s="103" t="s">
        <v>119</v>
      </c>
      <c r="C9" s="103" t="s">
        <v>98</v>
      </c>
      <c r="D9" s="22">
        <v>100000000</v>
      </c>
      <c r="E9" s="22"/>
      <c r="F9" s="22">
        <v>100000000</v>
      </c>
    </row>
    <row r="10" ht="17.25" customHeight="1" spans="1:6">
      <c r="A10" s="104" t="s">
        <v>126</v>
      </c>
      <c r="B10" s="105"/>
      <c r="C10" s="105" t="s">
        <v>126</v>
      </c>
      <c r="D10" s="22">
        <v>100000000</v>
      </c>
      <c r="E10" s="22"/>
      <c r="F10" s="22">
        <v>100000000</v>
      </c>
    </row>
  </sheetData>
  <mergeCells count="6">
    <mergeCell ref="A2:F2"/>
    <mergeCell ref="D4:F4"/>
    <mergeCell ref="A10:C10"/>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9"/>
  <sheetViews>
    <sheetView showZeros="0" topLeftCell="C1" workbookViewId="0">
      <selection activeCell="F1" sqref="F$1:Q$1048576"/>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7" width="28.375" customWidth="1"/>
  </cols>
  <sheetData>
    <row r="1" ht="13.5" customHeight="1" spans="15:17">
      <c r="O1" s="52"/>
      <c r="P1" s="52"/>
      <c r="Q1" s="97" t="s">
        <v>455</v>
      </c>
    </row>
    <row r="2" ht="27.75" customHeight="1" spans="1:17">
      <c r="A2" s="54" t="s">
        <v>456</v>
      </c>
      <c r="B2" s="26"/>
      <c r="C2" s="26"/>
      <c r="D2" s="26"/>
      <c r="E2" s="26"/>
      <c r="F2" s="26"/>
      <c r="G2" s="26"/>
      <c r="H2" s="26"/>
      <c r="I2" s="26"/>
      <c r="J2" s="26"/>
      <c r="K2" s="43"/>
      <c r="L2" s="26"/>
      <c r="M2" s="26"/>
      <c r="N2" s="26"/>
      <c r="O2" s="43"/>
      <c r="P2" s="43"/>
      <c r="Q2" s="26"/>
    </row>
    <row r="3" ht="18.75" customHeight="1" spans="1:17">
      <c r="A3" s="90" t="str">
        <f>"单位名称："&amp;"云南省第一人民医院"</f>
        <v>单位名称：云南省第一人民医院</v>
      </c>
      <c r="B3" s="6"/>
      <c r="C3" s="6"/>
      <c r="D3" s="6"/>
      <c r="E3" s="6"/>
      <c r="F3" s="6"/>
      <c r="G3" s="6"/>
      <c r="H3" s="6"/>
      <c r="I3" s="6"/>
      <c r="J3" s="6"/>
      <c r="O3" s="62"/>
      <c r="P3" s="62"/>
      <c r="Q3" s="98" t="s">
        <v>151</v>
      </c>
    </row>
    <row r="4" ht="15.75" customHeight="1" spans="1:17">
      <c r="A4" s="9" t="s">
        <v>457</v>
      </c>
      <c r="B4" s="66" t="s">
        <v>458</v>
      </c>
      <c r="C4" s="66" t="s">
        <v>459</v>
      </c>
      <c r="D4" s="66" t="s">
        <v>460</v>
      </c>
      <c r="E4" s="66" t="s">
        <v>461</v>
      </c>
      <c r="F4" s="66" t="s">
        <v>462</v>
      </c>
      <c r="G4" s="67" t="s">
        <v>168</v>
      </c>
      <c r="H4" s="67"/>
      <c r="I4" s="67"/>
      <c r="J4" s="67"/>
      <c r="K4" s="68"/>
      <c r="L4" s="67"/>
      <c r="M4" s="67"/>
      <c r="N4" s="67"/>
      <c r="O4" s="83"/>
      <c r="P4" s="68"/>
      <c r="Q4" s="84"/>
    </row>
    <row r="5" ht="17.25" customHeight="1" spans="1:17">
      <c r="A5" s="14"/>
      <c r="B5" s="69"/>
      <c r="C5" s="69"/>
      <c r="D5" s="69"/>
      <c r="E5" s="69"/>
      <c r="F5" s="69"/>
      <c r="G5" s="69" t="s">
        <v>31</v>
      </c>
      <c r="H5" s="69" t="s">
        <v>34</v>
      </c>
      <c r="I5" s="69" t="s">
        <v>463</v>
      </c>
      <c r="J5" s="69" t="s">
        <v>464</v>
      </c>
      <c r="K5" s="70" t="s">
        <v>465</v>
      </c>
      <c r="L5" s="85" t="s">
        <v>466</v>
      </c>
      <c r="M5" s="85"/>
      <c r="N5" s="85"/>
      <c r="O5" s="86"/>
      <c r="P5" s="87"/>
      <c r="Q5" s="71"/>
    </row>
    <row r="6" ht="54" customHeight="1" spans="1:17">
      <c r="A6" s="17"/>
      <c r="B6" s="71"/>
      <c r="C6" s="71"/>
      <c r="D6" s="71"/>
      <c r="E6" s="71"/>
      <c r="F6" s="71"/>
      <c r="G6" s="71"/>
      <c r="H6" s="71" t="s">
        <v>33</v>
      </c>
      <c r="I6" s="71"/>
      <c r="J6" s="71"/>
      <c r="K6" s="72"/>
      <c r="L6" s="71" t="s">
        <v>33</v>
      </c>
      <c r="M6" s="71" t="s">
        <v>44</v>
      </c>
      <c r="N6" s="71" t="s">
        <v>175</v>
      </c>
      <c r="O6" s="88" t="s">
        <v>40</v>
      </c>
      <c r="P6" s="72" t="s">
        <v>41</v>
      </c>
      <c r="Q6" s="71" t="s">
        <v>42</v>
      </c>
    </row>
    <row r="7" ht="15" customHeight="1" spans="1:17">
      <c r="A7" s="1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73" t="s">
        <v>46</v>
      </c>
      <c r="B8" s="74"/>
      <c r="C8" s="74"/>
      <c r="D8" s="74"/>
      <c r="E8" s="93"/>
      <c r="F8" s="22">
        <v>13086500</v>
      </c>
      <c r="G8" s="22">
        <v>444762435</v>
      </c>
      <c r="H8" s="22"/>
      <c r="I8" s="22"/>
      <c r="J8" s="22"/>
      <c r="K8" s="22"/>
      <c r="L8" s="22">
        <v>444762435</v>
      </c>
      <c r="M8" s="22">
        <v>437582435</v>
      </c>
      <c r="N8" s="22"/>
      <c r="O8" s="22"/>
      <c r="P8" s="22"/>
      <c r="Q8" s="22">
        <v>7180000</v>
      </c>
    </row>
    <row r="9" ht="21" customHeight="1" spans="1:17">
      <c r="A9" s="94" t="s">
        <v>345</v>
      </c>
      <c r="B9" s="74" t="s">
        <v>467</v>
      </c>
      <c r="C9" s="74" t="s">
        <v>468</v>
      </c>
      <c r="D9" s="95" t="s">
        <v>469</v>
      </c>
      <c r="E9" s="96">
        <v>1</v>
      </c>
      <c r="F9" s="22"/>
      <c r="G9" s="22">
        <v>1800000</v>
      </c>
      <c r="H9" s="22"/>
      <c r="I9" s="22"/>
      <c r="J9" s="22"/>
      <c r="K9" s="22"/>
      <c r="L9" s="22">
        <v>1800000</v>
      </c>
      <c r="M9" s="22">
        <v>1800000</v>
      </c>
      <c r="N9" s="22"/>
      <c r="O9" s="22"/>
      <c r="P9" s="22"/>
      <c r="Q9" s="22"/>
    </row>
    <row r="10" ht="21" customHeight="1" spans="1:17">
      <c r="A10" s="94" t="s">
        <v>345</v>
      </c>
      <c r="B10" s="74" t="s">
        <v>263</v>
      </c>
      <c r="C10" s="74" t="s">
        <v>470</v>
      </c>
      <c r="D10" s="95" t="s">
        <v>471</v>
      </c>
      <c r="E10" s="96">
        <v>1</v>
      </c>
      <c r="F10" s="22"/>
      <c r="G10" s="22">
        <v>4000000</v>
      </c>
      <c r="H10" s="22"/>
      <c r="I10" s="22"/>
      <c r="J10" s="22"/>
      <c r="K10" s="22"/>
      <c r="L10" s="22">
        <v>4000000</v>
      </c>
      <c r="M10" s="22">
        <v>4000000</v>
      </c>
      <c r="N10" s="22"/>
      <c r="O10" s="22"/>
      <c r="P10" s="22"/>
      <c r="Q10" s="22"/>
    </row>
    <row r="11" ht="21" customHeight="1" spans="1:17">
      <c r="A11" s="94" t="s">
        <v>345</v>
      </c>
      <c r="B11" s="74" t="s">
        <v>472</v>
      </c>
      <c r="C11" s="74" t="s">
        <v>470</v>
      </c>
      <c r="D11" s="95" t="s">
        <v>471</v>
      </c>
      <c r="E11" s="96">
        <v>1</v>
      </c>
      <c r="F11" s="22"/>
      <c r="G11" s="22">
        <v>186288400</v>
      </c>
      <c r="H11" s="22"/>
      <c r="I11" s="22"/>
      <c r="J11" s="22"/>
      <c r="K11" s="22"/>
      <c r="L11" s="22">
        <v>186288400</v>
      </c>
      <c r="M11" s="22">
        <v>186288400</v>
      </c>
      <c r="N11" s="22"/>
      <c r="O11" s="22"/>
      <c r="P11" s="22"/>
      <c r="Q11" s="22"/>
    </row>
    <row r="12" ht="21" customHeight="1" spans="1:17">
      <c r="A12" s="94" t="s">
        <v>345</v>
      </c>
      <c r="B12" s="74" t="s">
        <v>473</v>
      </c>
      <c r="C12" s="74" t="s">
        <v>474</v>
      </c>
      <c r="D12" s="95" t="s">
        <v>475</v>
      </c>
      <c r="E12" s="96">
        <v>1</v>
      </c>
      <c r="F12" s="22"/>
      <c r="G12" s="22">
        <v>1500000</v>
      </c>
      <c r="H12" s="22"/>
      <c r="I12" s="22"/>
      <c r="J12" s="22"/>
      <c r="K12" s="22"/>
      <c r="L12" s="22">
        <v>1500000</v>
      </c>
      <c r="M12" s="22">
        <v>1500000</v>
      </c>
      <c r="N12" s="22"/>
      <c r="O12" s="22"/>
      <c r="P12" s="22"/>
      <c r="Q12" s="22"/>
    </row>
    <row r="13" ht="21" customHeight="1" spans="1:17">
      <c r="A13" s="94" t="s">
        <v>345</v>
      </c>
      <c r="B13" s="74" t="s">
        <v>476</v>
      </c>
      <c r="C13" s="74" t="s">
        <v>474</v>
      </c>
      <c r="D13" s="95" t="s">
        <v>475</v>
      </c>
      <c r="E13" s="96">
        <v>1</v>
      </c>
      <c r="F13" s="22">
        <v>2980800</v>
      </c>
      <c r="G13" s="22">
        <v>9936000</v>
      </c>
      <c r="H13" s="22"/>
      <c r="I13" s="22"/>
      <c r="J13" s="22"/>
      <c r="K13" s="22"/>
      <c r="L13" s="22">
        <v>9936000</v>
      </c>
      <c r="M13" s="22">
        <v>9936000</v>
      </c>
      <c r="N13" s="22"/>
      <c r="O13" s="22"/>
      <c r="P13" s="22"/>
      <c r="Q13" s="22"/>
    </row>
    <row r="14" ht="21" customHeight="1" spans="1:17">
      <c r="A14" s="94" t="s">
        <v>345</v>
      </c>
      <c r="B14" s="74" t="s">
        <v>477</v>
      </c>
      <c r="C14" s="74" t="s">
        <v>478</v>
      </c>
      <c r="D14" s="95" t="s">
        <v>475</v>
      </c>
      <c r="E14" s="96">
        <v>1</v>
      </c>
      <c r="F14" s="22"/>
      <c r="G14" s="22">
        <v>2837500</v>
      </c>
      <c r="H14" s="22"/>
      <c r="I14" s="22"/>
      <c r="J14" s="22"/>
      <c r="K14" s="22"/>
      <c r="L14" s="22">
        <v>2837500</v>
      </c>
      <c r="M14" s="22">
        <v>2837500</v>
      </c>
      <c r="N14" s="22"/>
      <c r="O14" s="22"/>
      <c r="P14" s="22"/>
      <c r="Q14" s="22"/>
    </row>
    <row r="15" ht="21" customHeight="1" spans="1:17">
      <c r="A15" s="94" t="s">
        <v>345</v>
      </c>
      <c r="B15" s="74" t="s">
        <v>479</v>
      </c>
      <c r="C15" s="74" t="s">
        <v>480</v>
      </c>
      <c r="D15" s="95" t="s">
        <v>475</v>
      </c>
      <c r="E15" s="96">
        <v>1</v>
      </c>
      <c r="F15" s="22"/>
      <c r="G15" s="22">
        <v>9100000</v>
      </c>
      <c r="H15" s="22"/>
      <c r="I15" s="22"/>
      <c r="J15" s="22"/>
      <c r="K15" s="22"/>
      <c r="L15" s="22">
        <v>9100000</v>
      </c>
      <c r="M15" s="22">
        <v>9100000</v>
      </c>
      <c r="N15" s="22"/>
      <c r="O15" s="22"/>
      <c r="P15" s="22"/>
      <c r="Q15" s="22"/>
    </row>
    <row r="16" ht="21" customHeight="1" spans="1:17">
      <c r="A16" s="94" t="s">
        <v>345</v>
      </c>
      <c r="B16" s="74" t="s">
        <v>481</v>
      </c>
      <c r="C16" s="74" t="s">
        <v>482</v>
      </c>
      <c r="D16" s="95" t="s">
        <v>469</v>
      </c>
      <c r="E16" s="96">
        <v>1</v>
      </c>
      <c r="F16" s="22"/>
      <c r="G16" s="22">
        <v>1800000</v>
      </c>
      <c r="H16" s="22"/>
      <c r="I16" s="22"/>
      <c r="J16" s="22"/>
      <c r="K16" s="22"/>
      <c r="L16" s="22">
        <v>1800000</v>
      </c>
      <c r="M16" s="22">
        <v>1800000</v>
      </c>
      <c r="N16" s="22"/>
      <c r="O16" s="22"/>
      <c r="P16" s="22"/>
      <c r="Q16" s="22"/>
    </row>
    <row r="17" ht="21" customHeight="1" spans="1:17">
      <c r="A17" s="94" t="s">
        <v>214</v>
      </c>
      <c r="B17" s="74" t="s">
        <v>483</v>
      </c>
      <c r="C17" s="74" t="s">
        <v>484</v>
      </c>
      <c r="D17" s="95" t="s">
        <v>469</v>
      </c>
      <c r="E17" s="96">
        <v>1</v>
      </c>
      <c r="F17" s="22">
        <v>90000</v>
      </c>
      <c r="G17" s="22">
        <v>90000</v>
      </c>
      <c r="H17" s="22"/>
      <c r="I17" s="22"/>
      <c r="J17" s="22"/>
      <c r="K17" s="22"/>
      <c r="L17" s="22">
        <v>90000</v>
      </c>
      <c r="M17" s="22">
        <v>90000</v>
      </c>
      <c r="N17" s="22"/>
      <c r="O17" s="22"/>
      <c r="P17" s="22"/>
      <c r="Q17" s="22"/>
    </row>
    <row r="18" ht="21" customHeight="1" spans="1:17">
      <c r="A18" s="94" t="s">
        <v>214</v>
      </c>
      <c r="B18" s="74" t="s">
        <v>483</v>
      </c>
      <c r="C18" s="74" t="s">
        <v>485</v>
      </c>
      <c r="D18" s="95" t="s">
        <v>469</v>
      </c>
      <c r="E18" s="96">
        <v>1</v>
      </c>
      <c r="F18" s="22">
        <v>313600</v>
      </c>
      <c r="G18" s="22">
        <v>313600</v>
      </c>
      <c r="H18" s="22"/>
      <c r="I18" s="22"/>
      <c r="J18" s="22"/>
      <c r="K18" s="22"/>
      <c r="L18" s="22">
        <v>313600</v>
      </c>
      <c r="M18" s="22">
        <v>313600</v>
      </c>
      <c r="N18" s="22"/>
      <c r="O18" s="22"/>
      <c r="P18" s="22"/>
      <c r="Q18" s="22"/>
    </row>
    <row r="19" ht="21" customHeight="1" spans="1:17">
      <c r="A19" s="94" t="s">
        <v>214</v>
      </c>
      <c r="B19" s="74" t="s">
        <v>483</v>
      </c>
      <c r="C19" s="74" t="s">
        <v>486</v>
      </c>
      <c r="D19" s="95" t="s">
        <v>469</v>
      </c>
      <c r="E19" s="96">
        <v>1</v>
      </c>
      <c r="F19" s="22">
        <v>97000</v>
      </c>
      <c r="G19" s="22">
        <v>97000</v>
      </c>
      <c r="H19" s="22"/>
      <c r="I19" s="22"/>
      <c r="J19" s="22"/>
      <c r="K19" s="22"/>
      <c r="L19" s="22">
        <v>97000</v>
      </c>
      <c r="M19" s="22">
        <v>97000</v>
      </c>
      <c r="N19" s="22"/>
      <c r="O19" s="22"/>
      <c r="P19" s="22"/>
      <c r="Q19" s="22"/>
    </row>
    <row r="20" ht="21" customHeight="1" spans="1:17">
      <c r="A20" s="94" t="s">
        <v>223</v>
      </c>
      <c r="B20" s="74" t="s">
        <v>487</v>
      </c>
      <c r="C20" s="74" t="s">
        <v>488</v>
      </c>
      <c r="D20" s="95" t="s">
        <v>469</v>
      </c>
      <c r="E20" s="96">
        <v>1</v>
      </c>
      <c r="F20" s="22"/>
      <c r="G20" s="22">
        <v>2800000</v>
      </c>
      <c r="H20" s="22"/>
      <c r="I20" s="22"/>
      <c r="J20" s="22"/>
      <c r="K20" s="22"/>
      <c r="L20" s="22">
        <v>2800000</v>
      </c>
      <c r="M20" s="22">
        <v>2800000</v>
      </c>
      <c r="N20" s="22"/>
      <c r="O20" s="22"/>
      <c r="P20" s="22"/>
      <c r="Q20" s="22"/>
    </row>
    <row r="21" ht="21" customHeight="1" spans="1:17">
      <c r="A21" s="94" t="s">
        <v>223</v>
      </c>
      <c r="B21" s="74" t="s">
        <v>489</v>
      </c>
      <c r="C21" s="74" t="s">
        <v>490</v>
      </c>
      <c r="D21" s="95" t="s">
        <v>469</v>
      </c>
      <c r="E21" s="96">
        <v>1</v>
      </c>
      <c r="F21" s="22"/>
      <c r="G21" s="22">
        <v>700000</v>
      </c>
      <c r="H21" s="22"/>
      <c r="I21" s="22"/>
      <c r="J21" s="22"/>
      <c r="K21" s="22"/>
      <c r="L21" s="22">
        <v>700000</v>
      </c>
      <c r="M21" s="22">
        <v>700000</v>
      </c>
      <c r="N21" s="22"/>
      <c r="O21" s="22"/>
      <c r="P21" s="22"/>
      <c r="Q21" s="22"/>
    </row>
    <row r="22" ht="21" customHeight="1" spans="1:17">
      <c r="A22" s="94" t="s">
        <v>223</v>
      </c>
      <c r="B22" s="74" t="s">
        <v>491</v>
      </c>
      <c r="C22" s="74" t="s">
        <v>492</v>
      </c>
      <c r="D22" s="95" t="s">
        <v>469</v>
      </c>
      <c r="E22" s="96">
        <v>1</v>
      </c>
      <c r="F22" s="22"/>
      <c r="G22" s="22">
        <v>1900000</v>
      </c>
      <c r="H22" s="22"/>
      <c r="I22" s="22"/>
      <c r="J22" s="22"/>
      <c r="K22" s="22"/>
      <c r="L22" s="22">
        <v>1900000</v>
      </c>
      <c r="M22" s="22">
        <v>1900000</v>
      </c>
      <c r="N22" s="22"/>
      <c r="O22" s="22"/>
      <c r="P22" s="22"/>
      <c r="Q22" s="22"/>
    </row>
    <row r="23" ht="21" customHeight="1" spans="1:17">
      <c r="A23" s="94" t="s">
        <v>223</v>
      </c>
      <c r="B23" s="74" t="s">
        <v>493</v>
      </c>
      <c r="C23" s="74" t="s">
        <v>494</v>
      </c>
      <c r="D23" s="95" t="s">
        <v>475</v>
      </c>
      <c r="E23" s="96">
        <v>1</v>
      </c>
      <c r="F23" s="22"/>
      <c r="G23" s="22">
        <v>800000</v>
      </c>
      <c r="H23" s="22"/>
      <c r="I23" s="22"/>
      <c r="J23" s="22"/>
      <c r="K23" s="22"/>
      <c r="L23" s="22">
        <v>800000</v>
      </c>
      <c r="M23" s="22">
        <v>800000</v>
      </c>
      <c r="N23" s="22"/>
      <c r="O23" s="22"/>
      <c r="P23" s="22"/>
      <c r="Q23" s="22"/>
    </row>
    <row r="24" ht="21" customHeight="1" spans="1:17">
      <c r="A24" s="94" t="s">
        <v>223</v>
      </c>
      <c r="B24" s="74" t="s">
        <v>495</v>
      </c>
      <c r="C24" s="74" t="s">
        <v>496</v>
      </c>
      <c r="D24" s="95" t="s">
        <v>469</v>
      </c>
      <c r="E24" s="96">
        <v>1</v>
      </c>
      <c r="F24" s="22"/>
      <c r="G24" s="22">
        <v>32000000</v>
      </c>
      <c r="H24" s="22"/>
      <c r="I24" s="22"/>
      <c r="J24" s="22"/>
      <c r="K24" s="22"/>
      <c r="L24" s="22">
        <v>32000000</v>
      </c>
      <c r="M24" s="22">
        <v>32000000</v>
      </c>
      <c r="N24" s="22"/>
      <c r="O24" s="22"/>
      <c r="P24" s="22"/>
      <c r="Q24" s="22"/>
    </row>
    <row r="25" ht="21" customHeight="1" spans="1:17">
      <c r="A25" s="94" t="s">
        <v>223</v>
      </c>
      <c r="B25" s="74" t="s">
        <v>497</v>
      </c>
      <c r="C25" s="74" t="s">
        <v>498</v>
      </c>
      <c r="D25" s="95" t="s">
        <v>469</v>
      </c>
      <c r="E25" s="96">
        <v>1</v>
      </c>
      <c r="F25" s="22"/>
      <c r="G25" s="22">
        <v>900000</v>
      </c>
      <c r="H25" s="22"/>
      <c r="I25" s="22"/>
      <c r="J25" s="22"/>
      <c r="K25" s="22"/>
      <c r="L25" s="22">
        <v>900000</v>
      </c>
      <c r="M25" s="22">
        <v>900000</v>
      </c>
      <c r="N25" s="22"/>
      <c r="O25" s="22"/>
      <c r="P25" s="22"/>
      <c r="Q25" s="22"/>
    </row>
    <row r="26" ht="21" customHeight="1" spans="1:17">
      <c r="A26" s="94" t="s">
        <v>223</v>
      </c>
      <c r="B26" s="74" t="s">
        <v>499</v>
      </c>
      <c r="C26" s="74" t="s">
        <v>500</v>
      </c>
      <c r="D26" s="95" t="s">
        <v>469</v>
      </c>
      <c r="E26" s="96">
        <v>1</v>
      </c>
      <c r="F26" s="22"/>
      <c r="G26" s="22">
        <v>1000000</v>
      </c>
      <c r="H26" s="22"/>
      <c r="I26" s="22"/>
      <c r="J26" s="22"/>
      <c r="K26" s="22"/>
      <c r="L26" s="22">
        <v>1000000</v>
      </c>
      <c r="M26" s="22">
        <v>1000000</v>
      </c>
      <c r="N26" s="22"/>
      <c r="O26" s="22"/>
      <c r="P26" s="22"/>
      <c r="Q26" s="22"/>
    </row>
    <row r="27" ht="21" customHeight="1" spans="1:17">
      <c r="A27" s="94" t="s">
        <v>223</v>
      </c>
      <c r="B27" s="74" t="s">
        <v>501</v>
      </c>
      <c r="C27" s="74" t="s">
        <v>502</v>
      </c>
      <c r="D27" s="95" t="s">
        <v>469</v>
      </c>
      <c r="E27" s="96">
        <v>1</v>
      </c>
      <c r="F27" s="22"/>
      <c r="G27" s="22">
        <v>1480000</v>
      </c>
      <c r="H27" s="22"/>
      <c r="I27" s="22"/>
      <c r="J27" s="22"/>
      <c r="K27" s="22"/>
      <c r="L27" s="22">
        <v>1480000</v>
      </c>
      <c r="M27" s="22">
        <v>1480000</v>
      </c>
      <c r="N27" s="22"/>
      <c r="O27" s="22"/>
      <c r="P27" s="22"/>
      <c r="Q27" s="22"/>
    </row>
    <row r="28" ht="21" customHeight="1" spans="1:17">
      <c r="A28" s="94" t="s">
        <v>223</v>
      </c>
      <c r="B28" s="74" t="s">
        <v>503</v>
      </c>
      <c r="C28" s="74" t="s">
        <v>504</v>
      </c>
      <c r="D28" s="95" t="s">
        <v>469</v>
      </c>
      <c r="E28" s="96">
        <v>1</v>
      </c>
      <c r="F28" s="22"/>
      <c r="G28" s="22">
        <v>1000000</v>
      </c>
      <c r="H28" s="22"/>
      <c r="I28" s="22"/>
      <c r="J28" s="22"/>
      <c r="K28" s="22"/>
      <c r="L28" s="22">
        <v>1000000</v>
      </c>
      <c r="M28" s="22">
        <v>1000000</v>
      </c>
      <c r="N28" s="22"/>
      <c r="O28" s="22"/>
      <c r="P28" s="22"/>
      <c r="Q28" s="22"/>
    </row>
    <row r="29" ht="21" customHeight="1" spans="1:17">
      <c r="A29" s="94" t="s">
        <v>223</v>
      </c>
      <c r="B29" s="74" t="s">
        <v>505</v>
      </c>
      <c r="C29" s="74" t="s">
        <v>504</v>
      </c>
      <c r="D29" s="95" t="s">
        <v>469</v>
      </c>
      <c r="E29" s="96">
        <v>1</v>
      </c>
      <c r="F29" s="22"/>
      <c r="G29" s="22">
        <v>5500000</v>
      </c>
      <c r="H29" s="22"/>
      <c r="I29" s="22"/>
      <c r="J29" s="22"/>
      <c r="K29" s="22"/>
      <c r="L29" s="22">
        <v>5500000</v>
      </c>
      <c r="M29" s="22"/>
      <c r="N29" s="22"/>
      <c r="O29" s="22"/>
      <c r="P29" s="22"/>
      <c r="Q29" s="22">
        <v>5500000</v>
      </c>
    </row>
    <row r="30" ht="21" customHeight="1" spans="1:17">
      <c r="A30" s="94" t="s">
        <v>223</v>
      </c>
      <c r="B30" s="74" t="s">
        <v>506</v>
      </c>
      <c r="C30" s="74" t="s">
        <v>507</v>
      </c>
      <c r="D30" s="95" t="s">
        <v>508</v>
      </c>
      <c r="E30" s="96">
        <v>1</v>
      </c>
      <c r="F30" s="22"/>
      <c r="G30" s="22">
        <v>640000</v>
      </c>
      <c r="H30" s="22"/>
      <c r="I30" s="22"/>
      <c r="J30" s="22"/>
      <c r="K30" s="22"/>
      <c r="L30" s="22">
        <v>640000</v>
      </c>
      <c r="M30" s="22">
        <v>640000</v>
      </c>
      <c r="N30" s="22"/>
      <c r="O30" s="22"/>
      <c r="P30" s="22"/>
      <c r="Q30" s="22"/>
    </row>
    <row r="31" ht="21" customHeight="1" spans="1:17">
      <c r="A31" s="94" t="s">
        <v>223</v>
      </c>
      <c r="B31" s="74" t="s">
        <v>509</v>
      </c>
      <c r="C31" s="74" t="s">
        <v>507</v>
      </c>
      <c r="D31" s="95" t="s">
        <v>469</v>
      </c>
      <c r="E31" s="96">
        <v>1</v>
      </c>
      <c r="F31" s="22"/>
      <c r="G31" s="22">
        <v>10195800</v>
      </c>
      <c r="H31" s="22"/>
      <c r="I31" s="22"/>
      <c r="J31" s="22"/>
      <c r="K31" s="22"/>
      <c r="L31" s="22">
        <v>10195800</v>
      </c>
      <c r="M31" s="22">
        <v>10195800</v>
      </c>
      <c r="N31" s="22"/>
      <c r="O31" s="22"/>
      <c r="P31" s="22"/>
      <c r="Q31" s="22"/>
    </row>
    <row r="32" ht="21" customHeight="1" spans="1:17">
      <c r="A32" s="94" t="s">
        <v>223</v>
      </c>
      <c r="B32" s="74" t="s">
        <v>510</v>
      </c>
      <c r="C32" s="74" t="s">
        <v>507</v>
      </c>
      <c r="D32" s="95" t="s">
        <v>469</v>
      </c>
      <c r="E32" s="96">
        <v>1</v>
      </c>
      <c r="F32" s="22"/>
      <c r="G32" s="22">
        <v>630000</v>
      </c>
      <c r="H32" s="22"/>
      <c r="I32" s="22"/>
      <c r="J32" s="22"/>
      <c r="K32" s="22"/>
      <c r="L32" s="22">
        <v>630000</v>
      </c>
      <c r="M32" s="22">
        <v>630000</v>
      </c>
      <c r="N32" s="22"/>
      <c r="O32" s="22"/>
      <c r="P32" s="22"/>
      <c r="Q32" s="22"/>
    </row>
    <row r="33" ht="21" customHeight="1" spans="1:17">
      <c r="A33" s="94" t="s">
        <v>223</v>
      </c>
      <c r="B33" s="74" t="s">
        <v>472</v>
      </c>
      <c r="C33" s="74" t="s">
        <v>470</v>
      </c>
      <c r="D33" s="95" t="s">
        <v>471</v>
      </c>
      <c r="E33" s="96">
        <v>1</v>
      </c>
      <c r="F33" s="22"/>
      <c r="G33" s="22">
        <v>119543350</v>
      </c>
      <c r="H33" s="22"/>
      <c r="I33" s="22"/>
      <c r="J33" s="22"/>
      <c r="K33" s="22"/>
      <c r="L33" s="22">
        <v>119543350</v>
      </c>
      <c r="M33" s="22">
        <v>119543350</v>
      </c>
      <c r="N33" s="22"/>
      <c r="O33" s="22"/>
      <c r="P33" s="22"/>
      <c r="Q33" s="22"/>
    </row>
    <row r="34" ht="21" customHeight="1" spans="1:17">
      <c r="A34" s="94" t="s">
        <v>223</v>
      </c>
      <c r="B34" s="74" t="s">
        <v>511</v>
      </c>
      <c r="C34" s="74" t="s">
        <v>512</v>
      </c>
      <c r="D34" s="95" t="s">
        <v>469</v>
      </c>
      <c r="E34" s="96">
        <v>1</v>
      </c>
      <c r="F34" s="22"/>
      <c r="G34" s="22">
        <v>1680000</v>
      </c>
      <c r="H34" s="22"/>
      <c r="I34" s="22"/>
      <c r="J34" s="22"/>
      <c r="K34" s="22"/>
      <c r="L34" s="22">
        <v>1680000</v>
      </c>
      <c r="M34" s="22"/>
      <c r="N34" s="22"/>
      <c r="O34" s="22"/>
      <c r="P34" s="22"/>
      <c r="Q34" s="22">
        <v>1680000</v>
      </c>
    </row>
    <row r="35" ht="21" customHeight="1" spans="1:17">
      <c r="A35" s="94" t="s">
        <v>223</v>
      </c>
      <c r="B35" s="74" t="s">
        <v>513</v>
      </c>
      <c r="C35" s="74" t="s">
        <v>514</v>
      </c>
      <c r="D35" s="95" t="s">
        <v>469</v>
      </c>
      <c r="E35" s="96">
        <v>1</v>
      </c>
      <c r="F35" s="22"/>
      <c r="G35" s="22">
        <v>1600000</v>
      </c>
      <c r="H35" s="22"/>
      <c r="I35" s="22"/>
      <c r="J35" s="22"/>
      <c r="K35" s="22"/>
      <c r="L35" s="22">
        <v>1600000</v>
      </c>
      <c r="M35" s="22">
        <v>1600000</v>
      </c>
      <c r="N35" s="22"/>
      <c r="O35" s="22"/>
      <c r="P35" s="22"/>
      <c r="Q35" s="22"/>
    </row>
    <row r="36" ht="21" customHeight="1" spans="1:17">
      <c r="A36" s="94" t="s">
        <v>223</v>
      </c>
      <c r="B36" s="74" t="s">
        <v>515</v>
      </c>
      <c r="C36" s="74" t="s">
        <v>516</v>
      </c>
      <c r="D36" s="95" t="s">
        <v>469</v>
      </c>
      <c r="E36" s="96">
        <v>1</v>
      </c>
      <c r="F36" s="22"/>
      <c r="G36" s="22">
        <v>6000000</v>
      </c>
      <c r="H36" s="22"/>
      <c r="I36" s="22"/>
      <c r="J36" s="22"/>
      <c r="K36" s="22"/>
      <c r="L36" s="22">
        <v>6000000</v>
      </c>
      <c r="M36" s="22">
        <v>6000000</v>
      </c>
      <c r="N36" s="22"/>
      <c r="O36" s="22"/>
      <c r="P36" s="22"/>
      <c r="Q36" s="22"/>
    </row>
    <row r="37" ht="21" customHeight="1" spans="1:17">
      <c r="A37" s="94" t="s">
        <v>223</v>
      </c>
      <c r="B37" s="74" t="s">
        <v>517</v>
      </c>
      <c r="C37" s="74" t="s">
        <v>518</v>
      </c>
      <c r="D37" s="95" t="s">
        <v>508</v>
      </c>
      <c r="E37" s="96">
        <v>1</v>
      </c>
      <c r="F37" s="22"/>
      <c r="G37" s="22">
        <v>11136267</v>
      </c>
      <c r="H37" s="22"/>
      <c r="I37" s="22"/>
      <c r="J37" s="22"/>
      <c r="K37" s="22"/>
      <c r="L37" s="22">
        <v>11136267</v>
      </c>
      <c r="M37" s="22">
        <v>11136267</v>
      </c>
      <c r="N37" s="22"/>
      <c r="O37" s="22"/>
      <c r="P37" s="22"/>
      <c r="Q37" s="22"/>
    </row>
    <row r="38" ht="21" customHeight="1" spans="1:17">
      <c r="A38" s="94" t="s">
        <v>223</v>
      </c>
      <c r="B38" s="74" t="s">
        <v>519</v>
      </c>
      <c r="C38" s="74" t="s">
        <v>518</v>
      </c>
      <c r="D38" s="95" t="s">
        <v>469</v>
      </c>
      <c r="E38" s="96">
        <v>1</v>
      </c>
      <c r="F38" s="22"/>
      <c r="G38" s="22">
        <v>12130418</v>
      </c>
      <c r="H38" s="22"/>
      <c r="I38" s="22"/>
      <c r="J38" s="22"/>
      <c r="K38" s="22"/>
      <c r="L38" s="22">
        <v>12130418</v>
      </c>
      <c r="M38" s="22">
        <v>12130418</v>
      </c>
      <c r="N38" s="22"/>
      <c r="O38" s="22"/>
      <c r="P38" s="22"/>
      <c r="Q38" s="22"/>
    </row>
    <row r="39" ht="21" customHeight="1" spans="1:17">
      <c r="A39" s="94" t="s">
        <v>223</v>
      </c>
      <c r="B39" s="74" t="s">
        <v>520</v>
      </c>
      <c r="C39" s="74" t="s">
        <v>521</v>
      </c>
      <c r="D39" s="95" t="s">
        <v>475</v>
      </c>
      <c r="E39" s="96">
        <v>1</v>
      </c>
      <c r="F39" s="22">
        <v>750000</v>
      </c>
      <c r="G39" s="22">
        <v>2500000</v>
      </c>
      <c r="H39" s="22"/>
      <c r="I39" s="22"/>
      <c r="J39" s="22"/>
      <c r="K39" s="22"/>
      <c r="L39" s="22">
        <v>2500000</v>
      </c>
      <c r="M39" s="22">
        <v>2500000</v>
      </c>
      <c r="N39" s="22"/>
      <c r="O39" s="22"/>
      <c r="P39" s="22"/>
      <c r="Q39" s="22"/>
    </row>
    <row r="40" ht="21" customHeight="1" spans="1:17">
      <c r="A40" s="94" t="s">
        <v>223</v>
      </c>
      <c r="B40" s="74" t="s">
        <v>522</v>
      </c>
      <c r="C40" s="74" t="s">
        <v>523</v>
      </c>
      <c r="D40" s="95" t="s">
        <v>508</v>
      </c>
      <c r="E40" s="96">
        <v>1</v>
      </c>
      <c r="F40" s="22"/>
      <c r="G40" s="22">
        <v>2409000</v>
      </c>
      <c r="H40" s="22"/>
      <c r="I40" s="22"/>
      <c r="J40" s="22"/>
      <c r="K40" s="22"/>
      <c r="L40" s="22">
        <v>2409000</v>
      </c>
      <c r="M40" s="22">
        <v>2409000</v>
      </c>
      <c r="N40" s="22"/>
      <c r="O40" s="22"/>
      <c r="P40" s="22"/>
      <c r="Q40" s="22"/>
    </row>
    <row r="41" ht="21" customHeight="1" spans="1:17">
      <c r="A41" s="94" t="s">
        <v>223</v>
      </c>
      <c r="B41" s="74" t="s">
        <v>524</v>
      </c>
      <c r="C41" s="74" t="s">
        <v>525</v>
      </c>
      <c r="D41" s="95" t="s">
        <v>469</v>
      </c>
      <c r="E41" s="96">
        <v>1</v>
      </c>
      <c r="F41" s="22"/>
      <c r="G41" s="22">
        <v>1000000</v>
      </c>
      <c r="H41" s="22"/>
      <c r="I41" s="22"/>
      <c r="J41" s="22"/>
      <c r="K41" s="22"/>
      <c r="L41" s="22">
        <v>1000000</v>
      </c>
      <c r="M41" s="22">
        <v>1000000</v>
      </c>
      <c r="N41" s="22"/>
      <c r="O41" s="22"/>
      <c r="P41" s="22"/>
      <c r="Q41" s="22"/>
    </row>
    <row r="42" ht="21" customHeight="1" spans="1:17">
      <c r="A42" s="94" t="s">
        <v>223</v>
      </c>
      <c r="B42" s="74" t="s">
        <v>526</v>
      </c>
      <c r="C42" s="74" t="s">
        <v>527</v>
      </c>
      <c r="D42" s="95" t="s">
        <v>469</v>
      </c>
      <c r="E42" s="96">
        <v>1</v>
      </c>
      <c r="F42" s="22"/>
      <c r="G42" s="22">
        <v>600000</v>
      </c>
      <c r="H42" s="22"/>
      <c r="I42" s="22"/>
      <c r="J42" s="22"/>
      <c r="K42" s="22"/>
      <c r="L42" s="22">
        <v>600000</v>
      </c>
      <c r="M42" s="22">
        <v>600000</v>
      </c>
      <c r="N42" s="22"/>
      <c r="O42" s="22"/>
      <c r="P42" s="22"/>
      <c r="Q42" s="22"/>
    </row>
    <row r="43" ht="21" customHeight="1" spans="1:17">
      <c r="A43" s="94" t="s">
        <v>223</v>
      </c>
      <c r="B43" s="74" t="s">
        <v>528</v>
      </c>
      <c r="C43" s="74" t="s">
        <v>529</v>
      </c>
      <c r="D43" s="95" t="s">
        <v>469</v>
      </c>
      <c r="E43" s="96">
        <v>1</v>
      </c>
      <c r="F43" s="22">
        <v>2000000</v>
      </c>
      <c r="G43" s="22">
        <v>2000000</v>
      </c>
      <c r="H43" s="22"/>
      <c r="I43" s="22"/>
      <c r="J43" s="22"/>
      <c r="K43" s="22"/>
      <c r="L43" s="22">
        <v>2000000</v>
      </c>
      <c r="M43" s="22">
        <v>2000000</v>
      </c>
      <c r="N43" s="22"/>
      <c r="O43" s="22"/>
      <c r="P43" s="22"/>
      <c r="Q43" s="22"/>
    </row>
    <row r="44" ht="21" customHeight="1" spans="1:17">
      <c r="A44" s="94" t="s">
        <v>223</v>
      </c>
      <c r="B44" s="74" t="s">
        <v>530</v>
      </c>
      <c r="C44" s="74" t="s">
        <v>529</v>
      </c>
      <c r="D44" s="95" t="s">
        <v>469</v>
      </c>
      <c r="E44" s="96">
        <v>1</v>
      </c>
      <c r="F44" s="22">
        <v>2200000</v>
      </c>
      <c r="G44" s="22">
        <v>2200000</v>
      </c>
      <c r="H44" s="22"/>
      <c r="I44" s="22"/>
      <c r="J44" s="22"/>
      <c r="K44" s="22"/>
      <c r="L44" s="22">
        <v>2200000</v>
      </c>
      <c r="M44" s="22">
        <v>2200000</v>
      </c>
      <c r="N44" s="22"/>
      <c r="O44" s="22"/>
      <c r="P44" s="22"/>
      <c r="Q44" s="22"/>
    </row>
    <row r="45" ht="21" customHeight="1" spans="1:17">
      <c r="A45" s="94" t="s">
        <v>223</v>
      </c>
      <c r="B45" s="74" t="s">
        <v>531</v>
      </c>
      <c r="C45" s="74" t="s">
        <v>529</v>
      </c>
      <c r="D45" s="95" t="s">
        <v>469</v>
      </c>
      <c r="E45" s="96">
        <v>1</v>
      </c>
      <c r="F45" s="22">
        <v>660000</v>
      </c>
      <c r="G45" s="22">
        <v>660000</v>
      </c>
      <c r="H45" s="22"/>
      <c r="I45" s="22"/>
      <c r="J45" s="22"/>
      <c r="K45" s="22"/>
      <c r="L45" s="22">
        <v>660000</v>
      </c>
      <c r="M45" s="22">
        <v>660000</v>
      </c>
      <c r="N45" s="22"/>
      <c r="O45" s="22"/>
      <c r="P45" s="22"/>
      <c r="Q45" s="22"/>
    </row>
    <row r="46" ht="21" customHeight="1" spans="1:17">
      <c r="A46" s="94" t="s">
        <v>223</v>
      </c>
      <c r="B46" s="74" t="s">
        <v>532</v>
      </c>
      <c r="C46" s="74" t="s">
        <v>529</v>
      </c>
      <c r="D46" s="95" t="s">
        <v>469</v>
      </c>
      <c r="E46" s="96">
        <v>1</v>
      </c>
      <c r="F46" s="22">
        <v>750000</v>
      </c>
      <c r="G46" s="22">
        <v>750000</v>
      </c>
      <c r="H46" s="22"/>
      <c r="I46" s="22"/>
      <c r="J46" s="22"/>
      <c r="K46" s="22"/>
      <c r="L46" s="22">
        <v>750000</v>
      </c>
      <c r="M46" s="22">
        <v>750000</v>
      </c>
      <c r="N46" s="22"/>
      <c r="O46" s="22"/>
      <c r="P46" s="22"/>
      <c r="Q46" s="22"/>
    </row>
    <row r="47" ht="21" customHeight="1" spans="1:17">
      <c r="A47" s="94" t="s">
        <v>223</v>
      </c>
      <c r="B47" s="74" t="s">
        <v>533</v>
      </c>
      <c r="C47" s="74" t="s">
        <v>529</v>
      </c>
      <c r="D47" s="95" t="s">
        <v>469</v>
      </c>
      <c r="E47" s="96">
        <v>1</v>
      </c>
      <c r="F47" s="22">
        <v>1487600</v>
      </c>
      <c r="G47" s="22">
        <v>1487600</v>
      </c>
      <c r="H47" s="22"/>
      <c r="I47" s="22"/>
      <c r="J47" s="22"/>
      <c r="K47" s="22"/>
      <c r="L47" s="22">
        <v>1487600</v>
      </c>
      <c r="M47" s="22">
        <v>1487600</v>
      </c>
      <c r="N47" s="22"/>
      <c r="O47" s="22"/>
      <c r="P47" s="22"/>
      <c r="Q47" s="22"/>
    </row>
    <row r="48" ht="21" customHeight="1" spans="1:17">
      <c r="A48" s="94" t="s">
        <v>223</v>
      </c>
      <c r="B48" s="74" t="s">
        <v>534</v>
      </c>
      <c r="C48" s="74" t="s">
        <v>529</v>
      </c>
      <c r="D48" s="95" t="s">
        <v>469</v>
      </c>
      <c r="E48" s="96">
        <v>1</v>
      </c>
      <c r="F48" s="22">
        <v>1757500</v>
      </c>
      <c r="G48" s="22">
        <v>1757500</v>
      </c>
      <c r="H48" s="22"/>
      <c r="I48" s="22"/>
      <c r="J48" s="22"/>
      <c r="K48" s="22"/>
      <c r="L48" s="22">
        <v>1757500</v>
      </c>
      <c r="M48" s="22">
        <v>1757500</v>
      </c>
      <c r="N48" s="22"/>
      <c r="O48" s="22"/>
      <c r="P48" s="22"/>
      <c r="Q48" s="22"/>
    </row>
    <row r="49" ht="21" customHeight="1" spans="1:17">
      <c r="A49" s="76" t="s">
        <v>126</v>
      </c>
      <c r="B49" s="77"/>
      <c r="C49" s="77"/>
      <c r="D49" s="77"/>
      <c r="E49" s="93"/>
      <c r="F49" s="22">
        <v>13086500</v>
      </c>
      <c r="G49" s="22">
        <v>444762435</v>
      </c>
      <c r="H49" s="22"/>
      <c r="I49" s="22"/>
      <c r="J49" s="22"/>
      <c r="K49" s="22"/>
      <c r="L49" s="22">
        <v>444762435</v>
      </c>
      <c r="M49" s="22">
        <v>437582435</v>
      </c>
      <c r="N49" s="22"/>
      <c r="O49" s="22"/>
      <c r="P49" s="22"/>
      <c r="Q49" s="22">
        <v>7180000</v>
      </c>
    </row>
  </sheetData>
  <mergeCells count="16">
    <mergeCell ref="A2:Q2"/>
    <mergeCell ref="A3:F3"/>
    <mergeCell ref="G4:Q4"/>
    <mergeCell ref="L5:Q5"/>
    <mergeCell ref="A49:E49"/>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7" sqref="B17"/>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8"/>
      <c r="B1" s="58"/>
      <c r="C1" s="58"/>
      <c r="D1" s="58"/>
      <c r="E1" s="58"/>
      <c r="F1" s="58"/>
      <c r="G1" s="58"/>
      <c r="H1" s="63"/>
      <c r="I1" s="58"/>
      <c r="J1" s="58"/>
      <c r="K1" s="58"/>
      <c r="L1" s="52"/>
      <c r="M1" s="79"/>
      <c r="N1" s="80" t="s">
        <v>535</v>
      </c>
    </row>
    <row r="2" ht="27.75" customHeight="1" spans="1:14">
      <c r="A2" s="54" t="s">
        <v>536</v>
      </c>
      <c r="B2" s="64"/>
      <c r="C2" s="64"/>
      <c r="D2" s="64"/>
      <c r="E2" s="64"/>
      <c r="F2" s="64"/>
      <c r="G2" s="64"/>
      <c r="H2" s="65"/>
      <c r="I2" s="64"/>
      <c r="J2" s="64"/>
      <c r="K2" s="64"/>
      <c r="L2" s="43"/>
      <c r="M2" s="65"/>
      <c r="N2" s="64"/>
    </row>
    <row r="3" ht="18.75" customHeight="1" spans="1:14">
      <c r="A3" s="55" t="str">
        <f>"单位名称："&amp;"云南省第一人民医院"</f>
        <v>单位名称：云南省第一人民医院</v>
      </c>
      <c r="B3" s="56"/>
      <c r="C3" s="56"/>
      <c r="D3" s="56"/>
      <c r="E3" s="56"/>
      <c r="F3" s="56"/>
      <c r="G3" s="56"/>
      <c r="H3" s="63"/>
      <c r="I3" s="58"/>
      <c r="J3" s="58"/>
      <c r="K3" s="58"/>
      <c r="L3" s="62"/>
      <c r="M3" s="81"/>
      <c r="N3" s="82" t="s">
        <v>151</v>
      </c>
    </row>
    <row r="4" ht="15.75" customHeight="1" spans="1:14">
      <c r="A4" s="9" t="s">
        <v>457</v>
      </c>
      <c r="B4" s="66" t="s">
        <v>537</v>
      </c>
      <c r="C4" s="66" t="s">
        <v>538</v>
      </c>
      <c r="D4" s="67" t="s">
        <v>168</v>
      </c>
      <c r="E4" s="67"/>
      <c r="F4" s="67"/>
      <c r="G4" s="67"/>
      <c r="H4" s="68"/>
      <c r="I4" s="67"/>
      <c r="J4" s="67"/>
      <c r="K4" s="67"/>
      <c r="L4" s="83"/>
      <c r="M4" s="68"/>
      <c r="N4" s="84"/>
    </row>
    <row r="5" ht="17.25" customHeight="1" spans="1:14">
      <c r="A5" s="14"/>
      <c r="B5" s="69"/>
      <c r="C5" s="69"/>
      <c r="D5" s="69" t="s">
        <v>31</v>
      </c>
      <c r="E5" s="69" t="s">
        <v>34</v>
      </c>
      <c r="F5" s="69" t="s">
        <v>463</v>
      </c>
      <c r="G5" s="69" t="s">
        <v>464</v>
      </c>
      <c r="H5" s="70" t="s">
        <v>465</v>
      </c>
      <c r="I5" s="85" t="s">
        <v>466</v>
      </c>
      <c r="J5" s="85"/>
      <c r="K5" s="85"/>
      <c r="L5" s="86"/>
      <c r="M5" s="87"/>
      <c r="N5" s="71"/>
    </row>
    <row r="6" ht="54" customHeight="1" spans="1:14">
      <c r="A6" s="17"/>
      <c r="B6" s="71"/>
      <c r="C6" s="71"/>
      <c r="D6" s="71"/>
      <c r="E6" s="71"/>
      <c r="F6" s="71"/>
      <c r="G6" s="71"/>
      <c r="H6" s="72"/>
      <c r="I6" s="71" t="s">
        <v>33</v>
      </c>
      <c r="J6" s="71" t="s">
        <v>44</v>
      </c>
      <c r="K6" s="71" t="s">
        <v>175</v>
      </c>
      <c r="L6" s="88"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c r="B8" s="74"/>
      <c r="C8" s="74"/>
      <c r="D8" s="75"/>
      <c r="E8" s="75"/>
      <c r="F8" s="75"/>
      <c r="G8" s="75"/>
      <c r="H8" s="75"/>
      <c r="I8" s="75"/>
      <c r="J8" s="75"/>
      <c r="K8" s="75"/>
      <c r="L8" s="89"/>
      <c r="M8" s="75"/>
      <c r="N8" s="75"/>
    </row>
    <row r="9" ht="21" customHeight="1" spans="1:14">
      <c r="A9" s="73"/>
      <c r="B9" s="74"/>
      <c r="C9" s="74"/>
      <c r="D9" s="75"/>
      <c r="E9" s="75"/>
      <c r="F9" s="75"/>
      <c r="G9" s="75"/>
      <c r="H9" s="75"/>
      <c r="I9" s="75"/>
      <c r="J9" s="75"/>
      <c r="K9" s="75"/>
      <c r="L9" s="89"/>
      <c r="M9" s="75"/>
      <c r="N9" s="75"/>
    </row>
    <row r="10" ht="21" customHeight="1" spans="1:14">
      <c r="A10" s="76" t="s">
        <v>126</v>
      </c>
      <c r="B10" s="77"/>
      <c r="C10" s="78"/>
      <c r="D10" s="75"/>
      <c r="E10" s="75"/>
      <c r="F10" s="75"/>
      <c r="G10" s="75"/>
      <c r="H10" s="75"/>
      <c r="I10" s="75"/>
      <c r="J10" s="75"/>
      <c r="K10" s="75"/>
      <c r="L10" s="89"/>
      <c r="M10" s="75"/>
      <c r="N10" s="75"/>
    </row>
    <row r="11" customHeight="1" spans="1:1">
      <c r="A11" s="61" t="s">
        <v>539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C20" sqref="C20"/>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3"/>
      <c r="W1" s="52" t="s">
        <v>540</v>
      </c>
    </row>
    <row r="2" ht="27.75" customHeight="1" spans="1:23">
      <c r="A2" s="54" t="s">
        <v>541</v>
      </c>
      <c r="B2" s="26"/>
      <c r="C2" s="26"/>
      <c r="D2" s="26"/>
      <c r="E2" s="26"/>
      <c r="F2" s="26"/>
      <c r="G2" s="26"/>
      <c r="H2" s="26"/>
      <c r="I2" s="26"/>
      <c r="J2" s="26"/>
      <c r="K2" s="26"/>
      <c r="L2" s="26"/>
      <c r="M2" s="26"/>
      <c r="N2" s="26"/>
      <c r="O2" s="26"/>
      <c r="P2" s="26"/>
      <c r="Q2" s="26"/>
      <c r="R2" s="26"/>
      <c r="S2" s="26"/>
      <c r="T2" s="26"/>
      <c r="U2" s="26"/>
      <c r="V2" s="26"/>
      <c r="W2" s="26"/>
    </row>
    <row r="3" ht="18" customHeight="1" spans="1:23">
      <c r="A3" s="55" t="str">
        <f>"单位名称："&amp;"云南省第一人民医院"</f>
        <v>单位名称：云南省第一人民医院</v>
      </c>
      <c r="B3" s="56"/>
      <c r="C3" s="56"/>
      <c r="D3" s="57"/>
      <c r="E3" s="58"/>
      <c r="F3" s="58"/>
      <c r="G3" s="58"/>
      <c r="H3" s="58"/>
      <c r="I3" s="58"/>
      <c r="W3" s="62" t="s">
        <v>151</v>
      </c>
    </row>
    <row r="4" ht="19.5" customHeight="1" spans="1:23">
      <c r="A4" s="15" t="s">
        <v>542</v>
      </c>
      <c r="B4" s="10" t="s">
        <v>168</v>
      </c>
      <c r="C4" s="11"/>
      <c r="D4" s="11"/>
      <c r="E4" s="10" t="s">
        <v>543</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9" t="s">
        <v>544</v>
      </c>
      <c r="E5" s="60" t="s">
        <v>545</v>
      </c>
      <c r="F5" s="60" t="s">
        <v>546</v>
      </c>
      <c r="G5" s="60" t="s">
        <v>547</v>
      </c>
      <c r="H5" s="60" t="s">
        <v>548</v>
      </c>
      <c r="I5" s="60" t="s">
        <v>549</v>
      </c>
      <c r="J5" s="60" t="s">
        <v>550</v>
      </c>
      <c r="K5" s="60" t="s">
        <v>551</v>
      </c>
      <c r="L5" s="60" t="s">
        <v>552</v>
      </c>
      <c r="M5" s="60" t="s">
        <v>553</v>
      </c>
      <c r="N5" s="60" t="s">
        <v>554</v>
      </c>
      <c r="O5" s="60" t="s">
        <v>555</v>
      </c>
      <c r="P5" s="60" t="s">
        <v>556</v>
      </c>
      <c r="Q5" s="60" t="s">
        <v>557</v>
      </c>
      <c r="R5" s="60" t="s">
        <v>558</v>
      </c>
      <c r="S5" s="60" t="s">
        <v>559</v>
      </c>
      <c r="T5" s="60" t="s">
        <v>560</v>
      </c>
      <c r="U5" s="60" t="s">
        <v>561</v>
      </c>
      <c r="V5" s="60" t="s">
        <v>562</v>
      </c>
      <c r="W5" s="60" t="s">
        <v>563</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s="61" t="s">
        <v>564</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C24" sqref="C24"/>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2" t="s">
        <v>565</v>
      </c>
    </row>
    <row r="2" ht="28.5" customHeight="1" spans="1:10">
      <c r="A2" s="42" t="s">
        <v>566</v>
      </c>
      <c r="B2" s="26"/>
      <c r="C2" s="26"/>
      <c r="D2" s="26"/>
      <c r="E2" s="26"/>
      <c r="F2" s="43"/>
      <c r="G2" s="26"/>
      <c r="H2" s="43"/>
      <c r="I2" s="43"/>
      <c r="J2" s="26"/>
    </row>
    <row r="3" ht="17.25" customHeight="1" spans="1:1">
      <c r="A3" s="4" t="str">
        <f>"单位名称："&amp;"云南省第一人民医院"</f>
        <v>单位名称：云南省第一人民医院</v>
      </c>
    </row>
    <row r="4" ht="44.25" customHeight="1" spans="1:10">
      <c r="A4" s="44" t="s">
        <v>353</v>
      </c>
      <c r="B4" s="44" t="s">
        <v>354</v>
      </c>
      <c r="C4" s="44" t="s">
        <v>355</v>
      </c>
      <c r="D4" s="44" t="s">
        <v>356</v>
      </c>
      <c r="E4" s="44" t="s">
        <v>357</v>
      </c>
      <c r="F4" s="45" t="s">
        <v>358</v>
      </c>
      <c r="G4" s="44" t="s">
        <v>359</v>
      </c>
      <c r="H4" s="45" t="s">
        <v>360</v>
      </c>
      <c r="I4" s="45" t="s">
        <v>361</v>
      </c>
      <c r="J4" s="44" t="s">
        <v>362</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customHeight="1" spans="1:1">
      <c r="A8" s="51" t="s">
        <v>567</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507"/>
  <sheetViews>
    <sheetView showZeros="0" topLeftCell="A19" workbookViewId="0">
      <selection activeCell="H19" sqref="E$1:H$1048576"/>
    </sheetView>
  </sheetViews>
  <sheetFormatPr defaultColWidth="8.85" defaultRowHeight="15" customHeight="1" outlineLevelCol="7"/>
  <cols>
    <col min="1" max="1" width="36.0333333333333" customWidth="1"/>
    <col min="2" max="2" width="19.7416666666667" customWidth="1"/>
    <col min="3" max="3" width="33.3166666666667" customWidth="1"/>
    <col min="4" max="4" width="47.125"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568</v>
      </c>
    </row>
    <row r="2" ht="30.65" customHeight="1" spans="1:8">
      <c r="A2" s="36" t="s">
        <v>569</v>
      </c>
      <c r="B2" s="36"/>
      <c r="C2" s="36"/>
      <c r="D2" s="36"/>
      <c r="E2" s="36"/>
      <c r="F2" s="36"/>
      <c r="G2" s="36"/>
      <c r="H2" s="36"/>
    </row>
    <row r="3" ht="18.75" customHeight="1" spans="1:8">
      <c r="A3" s="34" t="str">
        <f>"单位名称："&amp;"云南省第一人民医院"</f>
        <v>单位名称：云南省第一人民医院</v>
      </c>
      <c r="B3" s="34"/>
      <c r="C3" s="34"/>
      <c r="D3" s="34"/>
      <c r="E3" s="34"/>
      <c r="F3" s="34"/>
      <c r="G3" s="34"/>
      <c r="H3" s="34"/>
    </row>
    <row r="4" ht="18.75" customHeight="1" spans="1:8">
      <c r="A4" s="37" t="s">
        <v>161</v>
      </c>
      <c r="B4" s="37" t="s">
        <v>570</v>
      </c>
      <c r="C4" s="37" t="s">
        <v>571</v>
      </c>
      <c r="D4" s="37" t="s">
        <v>572</v>
      </c>
      <c r="E4" s="37" t="s">
        <v>573</v>
      </c>
      <c r="F4" s="37" t="s">
        <v>574</v>
      </c>
      <c r="G4" s="37"/>
      <c r="H4" s="37"/>
    </row>
    <row r="5" ht="18.75" customHeight="1" spans="1:8">
      <c r="A5" s="37"/>
      <c r="B5" s="37"/>
      <c r="C5" s="37"/>
      <c r="D5" s="37"/>
      <c r="E5" s="37"/>
      <c r="F5" s="37" t="s">
        <v>461</v>
      </c>
      <c r="G5" s="37" t="s">
        <v>575</v>
      </c>
      <c r="H5" s="37" t="s">
        <v>576</v>
      </c>
    </row>
    <row r="6" ht="18.75" customHeight="1" spans="1:8">
      <c r="A6" s="38" t="s">
        <v>143</v>
      </c>
      <c r="B6" s="38" t="s">
        <v>144</v>
      </c>
      <c r="C6" s="38" t="s">
        <v>145</v>
      </c>
      <c r="D6" s="38" t="s">
        <v>146</v>
      </c>
      <c r="E6" s="38" t="s">
        <v>147</v>
      </c>
      <c r="F6" s="38" t="s">
        <v>148</v>
      </c>
      <c r="G6" s="38" t="s">
        <v>577</v>
      </c>
      <c r="H6" s="38" t="s">
        <v>399</v>
      </c>
    </row>
    <row r="7" ht="29.9" customHeight="1" spans="1:8">
      <c r="A7" s="39" t="s">
        <v>46</v>
      </c>
      <c r="B7" s="39" t="s">
        <v>578</v>
      </c>
      <c r="C7" s="39" t="s">
        <v>579</v>
      </c>
      <c r="D7" s="39" t="s">
        <v>580</v>
      </c>
      <c r="E7" s="37" t="s">
        <v>475</v>
      </c>
      <c r="F7" s="40">
        <v>1</v>
      </c>
      <c r="G7" s="41">
        <v>20000</v>
      </c>
      <c r="H7" s="41">
        <v>20000</v>
      </c>
    </row>
    <row r="8" ht="29.9" customHeight="1" spans="1:8">
      <c r="A8" s="39" t="s">
        <v>46</v>
      </c>
      <c r="B8" s="39" t="s">
        <v>578</v>
      </c>
      <c r="C8" s="39" t="s">
        <v>581</v>
      </c>
      <c r="D8" s="39" t="s">
        <v>582</v>
      </c>
      <c r="E8" s="37" t="s">
        <v>475</v>
      </c>
      <c r="F8" s="40">
        <v>1</v>
      </c>
      <c r="G8" s="41">
        <v>500000</v>
      </c>
      <c r="H8" s="41">
        <v>500000</v>
      </c>
    </row>
    <row r="9" ht="29.9" customHeight="1" spans="1:8">
      <c r="A9" s="39" t="s">
        <v>46</v>
      </c>
      <c r="B9" s="39" t="s">
        <v>578</v>
      </c>
      <c r="C9" s="39" t="s">
        <v>583</v>
      </c>
      <c r="D9" s="39" t="s">
        <v>584</v>
      </c>
      <c r="E9" s="37" t="s">
        <v>475</v>
      </c>
      <c r="F9" s="40">
        <v>1</v>
      </c>
      <c r="G9" s="41">
        <v>200000</v>
      </c>
      <c r="H9" s="41">
        <v>200000</v>
      </c>
    </row>
    <row r="10" ht="29.9" customHeight="1" spans="1:8">
      <c r="A10" s="39" t="s">
        <v>46</v>
      </c>
      <c r="B10" s="39" t="s">
        <v>578</v>
      </c>
      <c r="C10" s="39" t="s">
        <v>583</v>
      </c>
      <c r="D10" s="39" t="s">
        <v>479</v>
      </c>
      <c r="E10" s="37" t="s">
        <v>475</v>
      </c>
      <c r="F10" s="40">
        <v>1</v>
      </c>
      <c r="G10" s="41">
        <v>9100000</v>
      </c>
      <c r="H10" s="41">
        <v>9100000</v>
      </c>
    </row>
    <row r="11" ht="29.9" customHeight="1" spans="1:8">
      <c r="A11" s="39" t="s">
        <v>46</v>
      </c>
      <c r="B11" s="39" t="s">
        <v>578</v>
      </c>
      <c r="C11" s="39" t="s">
        <v>585</v>
      </c>
      <c r="D11" s="39" t="s">
        <v>586</v>
      </c>
      <c r="E11" s="37" t="s">
        <v>587</v>
      </c>
      <c r="F11" s="40">
        <v>35</v>
      </c>
      <c r="G11" s="41">
        <v>32500</v>
      </c>
      <c r="H11" s="41">
        <v>1137500</v>
      </c>
    </row>
    <row r="12" ht="29.9" customHeight="1" spans="1:8">
      <c r="A12" s="39" t="s">
        <v>46</v>
      </c>
      <c r="B12" s="39" t="s">
        <v>578</v>
      </c>
      <c r="C12" s="39" t="s">
        <v>588</v>
      </c>
      <c r="D12" s="39" t="s">
        <v>589</v>
      </c>
      <c r="E12" s="37" t="s">
        <v>406</v>
      </c>
      <c r="F12" s="40">
        <v>60</v>
      </c>
      <c r="G12" s="41">
        <v>800</v>
      </c>
      <c r="H12" s="41">
        <v>48000</v>
      </c>
    </row>
    <row r="13" ht="29.9" customHeight="1" spans="1:8">
      <c r="A13" s="39" t="s">
        <v>46</v>
      </c>
      <c r="B13" s="39" t="s">
        <v>578</v>
      </c>
      <c r="C13" s="39" t="s">
        <v>590</v>
      </c>
      <c r="D13" s="39" t="s">
        <v>591</v>
      </c>
      <c r="E13" s="37" t="s">
        <v>587</v>
      </c>
      <c r="F13" s="40">
        <v>80</v>
      </c>
      <c r="G13" s="41">
        <v>800</v>
      </c>
      <c r="H13" s="41">
        <v>64000</v>
      </c>
    </row>
    <row r="14" ht="29.9" customHeight="1" spans="1:8">
      <c r="A14" s="39" t="s">
        <v>46</v>
      </c>
      <c r="B14" s="39" t="s">
        <v>578</v>
      </c>
      <c r="C14" s="39" t="s">
        <v>592</v>
      </c>
      <c r="D14" s="39" t="s">
        <v>593</v>
      </c>
      <c r="E14" s="37" t="s">
        <v>406</v>
      </c>
      <c r="F14" s="40">
        <v>30</v>
      </c>
      <c r="G14" s="41">
        <v>800</v>
      </c>
      <c r="H14" s="41">
        <v>24000</v>
      </c>
    </row>
    <row r="15" ht="29.9" customHeight="1" spans="1:8">
      <c r="A15" s="39" t="s">
        <v>46</v>
      </c>
      <c r="B15" s="39" t="s">
        <v>578</v>
      </c>
      <c r="C15" s="39" t="s">
        <v>594</v>
      </c>
      <c r="D15" s="39" t="s">
        <v>595</v>
      </c>
      <c r="E15" s="37" t="s">
        <v>475</v>
      </c>
      <c r="F15" s="40">
        <v>6</v>
      </c>
      <c r="G15" s="41">
        <v>130000</v>
      </c>
      <c r="H15" s="41">
        <v>780000</v>
      </c>
    </row>
    <row r="16" ht="29.9" customHeight="1" spans="1:8">
      <c r="A16" s="39" t="s">
        <v>46</v>
      </c>
      <c r="B16" s="39" t="s">
        <v>578</v>
      </c>
      <c r="C16" s="39" t="s">
        <v>594</v>
      </c>
      <c r="D16" s="39" t="s">
        <v>596</v>
      </c>
      <c r="E16" s="37" t="s">
        <v>475</v>
      </c>
      <c r="F16" s="40">
        <v>1</v>
      </c>
      <c r="G16" s="41">
        <v>120000</v>
      </c>
      <c r="H16" s="41">
        <v>120000</v>
      </c>
    </row>
    <row r="17" ht="29.9" customHeight="1" spans="1:8">
      <c r="A17" s="39" t="s">
        <v>46</v>
      </c>
      <c r="B17" s="39" t="s">
        <v>578</v>
      </c>
      <c r="C17" s="39" t="s">
        <v>594</v>
      </c>
      <c r="D17" s="39" t="s">
        <v>597</v>
      </c>
      <c r="E17" s="37" t="s">
        <v>475</v>
      </c>
      <c r="F17" s="40">
        <v>1</v>
      </c>
      <c r="G17" s="41">
        <v>250000</v>
      </c>
      <c r="H17" s="41">
        <v>250000</v>
      </c>
    </row>
    <row r="18" ht="29.9" customHeight="1" spans="1:8">
      <c r="A18" s="39" t="s">
        <v>46</v>
      </c>
      <c r="B18" s="39" t="s">
        <v>578</v>
      </c>
      <c r="C18" s="39" t="s">
        <v>594</v>
      </c>
      <c r="D18" s="39" t="s">
        <v>598</v>
      </c>
      <c r="E18" s="37" t="s">
        <v>475</v>
      </c>
      <c r="F18" s="40">
        <v>4</v>
      </c>
      <c r="G18" s="41">
        <v>1500</v>
      </c>
      <c r="H18" s="41">
        <v>6000</v>
      </c>
    </row>
    <row r="19" ht="29.9" customHeight="1" spans="1:8">
      <c r="A19" s="39" t="s">
        <v>46</v>
      </c>
      <c r="B19" s="39" t="s">
        <v>578</v>
      </c>
      <c r="C19" s="39" t="s">
        <v>594</v>
      </c>
      <c r="D19" s="39" t="s">
        <v>599</v>
      </c>
      <c r="E19" s="37" t="s">
        <v>475</v>
      </c>
      <c r="F19" s="40">
        <v>1</v>
      </c>
      <c r="G19" s="41">
        <v>4830000</v>
      </c>
      <c r="H19" s="41">
        <v>4830000</v>
      </c>
    </row>
    <row r="20" ht="29.9" customHeight="1" spans="1:8">
      <c r="A20" s="39" t="s">
        <v>46</v>
      </c>
      <c r="B20" s="39" t="s">
        <v>578</v>
      </c>
      <c r="C20" s="39" t="s">
        <v>594</v>
      </c>
      <c r="D20" s="39" t="s">
        <v>600</v>
      </c>
      <c r="E20" s="37" t="s">
        <v>475</v>
      </c>
      <c r="F20" s="40">
        <v>6</v>
      </c>
      <c r="G20" s="41">
        <v>5000</v>
      </c>
      <c r="H20" s="41">
        <v>30000</v>
      </c>
    </row>
    <row r="21" ht="29.9" customHeight="1" spans="1:8">
      <c r="A21" s="39" t="s">
        <v>46</v>
      </c>
      <c r="B21" s="39" t="s">
        <v>578</v>
      </c>
      <c r="C21" s="39" t="s">
        <v>594</v>
      </c>
      <c r="D21" s="39" t="s">
        <v>601</v>
      </c>
      <c r="E21" s="37" t="s">
        <v>475</v>
      </c>
      <c r="F21" s="40">
        <v>1</v>
      </c>
      <c r="G21" s="41">
        <v>4000</v>
      </c>
      <c r="H21" s="41">
        <v>4000</v>
      </c>
    </row>
    <row r="22" ht="29.9" customHeight="1" spans="1:8">
      <c r="A22" s="39" t="s">
        <v>46</v>
      </c>
      <c r="B22" s="39" t="s">
        <v>578</v>
      </c>
      <c r="C22" s="39" t="s">
        <v>594</v>
      </c>
      <c r="D22" s="39" t="s">
        <v>602</v>
      </c>
      <c r="E22" s="37" t="s">
        <v>475</v>
      </c>
      <c r="F22" s="40">
        <v>2</v>
      </c>
      <c r="G22" s="41">
        <v>180000</v>
      </c>
      <c r="H22" s="41">
        <v>360000</v>
      </c>
    </row>
    <row r="23" ht="29.9" customHeight="1" spans="1:8">
      <c r="A23" s="39" t="s">
        <v>46</v>
      </c>
      <c r="B23" s="39" t="s">
        <v>578</v>
      </c>
      <c r="C23" s="39" t="s">
        <v>603</v>
      </c>
      <c r="D23" s="39" t="s">
        <v>604</v>
      </c>
      <c r="E23" s="37" t="s">
        <v>587</v>
      </c>
      <c r="F23" s="40">
        <v>20</v>
      </c>
      <c r="G23" s="41">
        <v>1000</v>
      </c>
      <c r="H23" s="41">
        <v>20000</v>
      </c>
    </row>
    <row r="24" ht="29.9" customHeight="1" spans="1:8">
      <c r="A24" s="39" t="s">
        <v>46</v>
      </c>
      <c r="B24" s="39" t="s">
        <v>578</v>
      </c>
      <c r="C24" s="39" t="s">
        <v>603</v>
      </c>
      <c r="D24" s="39" t="s">
        <v>605</v>
      </c>
      <c r="E24" s="37" t="s">
        <v>475</v>
      </c>
      <c r="F24" s="40">
        <v>1</v>
      </c>
      <c r="G24" s="41">
        <v>30000</v>
      </c>
      <c r="H24" s="41">
        <v>30000</v>
      </c>
    </row>
    <row r="25" ht="29.9" customHeight="1" spans="1:8">
      <c r="A25" s="39" t="s">
        <v>46</v>
      </c>
      <c r="B25" s="39" t="s">
        <v>578</v>
      </c>
      <c r="C25" s="39" t="s">
        <v>606</v>
      </c>
      <c r="D25" s="39" t="s">
        <v>607</v>
      </c>
      <c r="E25" s="37" t="s">
        <v>475</v>
      </c>
      <c r="F25" s="40">
        <v>10</v>
      </c>
      <c r="G25" s="41">
        <v>11000</v>
      </c>
      <c r="H25" s="41">
        <v>110000</v>
      </c>
    </row>
    <row r="26" ht="29.9" customHeight="1" spans="1:8">
      <c r="A26" s="39" t="s">
        <v>46</v>
      </c>
      <c r="B26" s="39" t="s">
        <v>578</v>
      </c>
      <c r="C26" s="39" t="s">
        <v>606</v>
      </c>
      <c r="D26" s="39" t="s">
        <v>608</v>
      </c>
      <c r="E26" s="37" t="s">
        <v>475</v>
      </c>
      <c r="F26" s="40">
        <v>20</v>
      </c>
      <c r="G26" s="41">
        <v>11000</v>
      </c>
      <c r="H26" s="41">
        <v>220000</v>
      </c>
    </row>
    <row r="27" ht="29.9" customHeight="1" spans="1:8">
      <c r="A27" s="39" t="s">
        <v>46</v>
      </c>
      <c r="B27" s="39" t="s">
        <v>578</v>
      </c>
      <c r="C27" s="39" t="s">
        <v>606</v>
      </c>
      <c r="D27" s="39" t="s">
        <v>609</v>
      </c>
      <c r="E27" s="37" t="s">
        <v>475</v>
      </c>
      <c r="F27" s="40">
        <v>1</v>
      </c>
      <c r="G27" s="41">
        <v>80000</v>
      </c>
      <c r="H27" s="41">
        <v>80000</v>
      </c>
    </row>
    <row r="28" ht="29.9" customHeight="1" spans="1:8">
      <c r="A28" s="39" t="s">
        <v>46</v>
      </c>
      <c r="B28" s="39" t="s">
        <v>578</v>
      </c>
      <c r="C28" s="39" t="s">
        <v>606</v>
      </c>
      <c r="D28" s="39" t="s">
        <v>610</v>
      </c>
      <c r="E28" s="37" t="s">
        <v>475</v>
      </c>
      <c r="F28" s="40">
        <v>2</v>
      </c>
      <c r="G28" s="41">
        <v>10000</v>
      </c>
      <c r="H28" s="41">
        <v>20000</v>
      </c>
    </row>
    <row r="29" ht="29.9" customHeight="1" spans="1:8">
      <c r="A29" s="39" t="s">
        <v>46</v>
      </c>
      <c r="B29" s="39" t="s">
        <v>578</v>
      </c>
      <c r="C29" s="39" t="s">
        <v>606</v>
      </c>
      <c r="D29" s="39" t="s">
        <v>610</v>
      </c>
      <c r="E29" s="37" t="s">
        <v>475</v>
      </c>
      <c r="F29" s="40">
        <v>2</v>
      </c>
      <c r="G29" s="41">
        <v>80000</v>
      </c>
      <c r="H29" s="41">
        <v>160000</v>
      </c>
    </row>
    <row r="30" ht="29.9" customHeight="1" spans="1:8">
      <c r="A30" s="39" t="s">
        <v>46</v>
      </c>
      <c r="B30" s="39" t="s">
        <v>578</v>
      </c>
      <c r="C30" s="39" t="s">
        <v>606</v>
      </c>
      <c r="D30" s="39" t="s">
        <v>610</v>
      </c>
      <c r="E30" s="37" t="s">
        <v>406</v>
      </c>
      <c r="F30" s="40">
        <v>6</v>
      </c>
      <c r="G30" s="41">
        <v>25000</v>
      </c>
      <c r="H30" s="41">
        <v>150000</v>
      </c>
    </row>
    <row r="31" ht="29.9" customHeight="1" spans="1:8">
      <c r="A31" s="39" t="s">
        <v>46</v>
      </c>
      <c r="B31" s="39" t="s">
        <v>578</v>
      </c>
      <c r="C31" s="39" t="s">
        <v>606</v>
      </c>
      <c r="D31" s="39" t="s">
        <v>611</v>
      </c>
      <c r="E31" s="37" t="s">
        <v>475</v>
      </c>
      <c r="F31" s="40">
        <v>40</v>
      </c>
      <c r="G31" s="41">
        <v>40000</v>
      </c>
      <c r="H31" s="41">
        <v>1600000</v>
      </c>
    </row>
    <row r="32" ht="29.9" customHeight="1" spans="1:8">
      <c r="A32" s="39" t="s">
        <v>46</v>
      </c>
      <c r="B32" s="39" t="s">
        <v>578</v>
      </c>
      <c r="C32" s="39" t="s">
        <v>606</v>
      </c>
      <c r="D32" s="39" t="s">
        <v>612</v>
      </c>
      <c r="E32" s="37" t="s">
        <v>475</v>
      </c>
      <c r="F32" s="40">
        <v>1</v>
      </c>
      <c r="G32" s="41">
        <v>3000000</v>
      </c>
      <c r="H32" s="41">
        <v>3000000</v>
      </c>
    </row>
    <row r="33" ht="29.9" customHeight="1" spans="1:8">
      <c r="A33" s="39" t="s">
        <v>46</v>
      </c>
      <c r="B33" s="39" t="s">
        <v>578</v>
      </c>
      <c r="C33" s="39" t="s">
        <v>606</v>
      </c>
      <c r="D33" s="39" t="s">
        <v>613</v>
      </c>
      <c r="E33" s="37" t="s">
        <v>475</v>
      </c>
      <c r="F33" s="40">
        <v>1</v>
      </c>
      <c r="G33" s="41">
        <v>1280000</v>
      </c>
      <c r="H33" s="41">
        <v>1280000</v>
      </c>
    </row>
    <row r="34" ht="29.9" customHeight="1" spans="1:8">
      <c r="A34" s="39" t="s">
        <v>46</v>
      </c>
      <c r="B34" s="39" t="s">
        <v>578</v>
      </c>
      <c r="C34" s="39" t="s">
        <v>606</v>
      </c>
      <c r="D34" s="39" t="s">
        <v>614</v>
      </c>
      <c r="E34" s="37" t="s">
        <v>475</v>
      </c>
      <c r="F34" s="40">
        <v>1</v>
      </c>
      <c r="G34" s="41">
        <v>130000</v>
      </c>
      <c r="H34" s="41">
        <v>130000</v>
      </c>
    </row>
    <row r="35" ht="29.9" customHeight="1" spans="1:8">
      <c r="A35" s="39" t="s">
        <v>46</v>
      </c>
      <c r="B35" s="39" t="s">
        <v>578</v>
      </c>
      <c r="C35" s="39" t="s">
        <v>606</v>
      </c>
      <c r="D35" s="39" t="s">
        <v>615</v>
      </c>
      <c r="E35" s="37" t="s">
        <v>475</v>
      </c>
      <c r="F35" s="40">
        <v>1</v>
      </c>
      <c r="G35" s="41">
        <v>350000</v>
      </c>
      <c r="H35" s="41">
        <v>350000</v>
      </c>
    </row>
    <row r="36" ht="29.9" customHeight="1" spans="1:8">
      <c r="A36" s="39" t="s">
        <v>46</v>
      </c>
      <c r="B36" s="39" t="s">
        <v>578</v>
      </c>
      <c r="C36" s="39" t="s">
        <v>606</v>
      </c>
      <c r="D36" s="39" t="s">
        <v>616</v>
      </c>
      <c r="E36" s="37" t="s">
        <v>475</v>
      </c>
      <c r="F36" s="40">
        <v>30</v>
      </c>
      <c r="G36" s="41">
        <v>42000</v>
      </c>
      <c r="H36" s="41">
        <v>1260000</v>
      </c>
    </row>
    <row r="37" ht="29.9" customHeight="1" spans="1:8">
      <c r="A37" s="39" t="s">
        <v>46</v>
      </c>
      <c r="B37" s="39" t="s">
        <v>578</v>
      </c>
      <c r="C37" s="39" t="s">
        <v>606</v>
      </c>
      <c r="D37" s="39" t="s">
        <v>617</v>
      </c>
      <c r="E37" s="37" t="s">
        <v>475</v>
      </c>
      <c r="F37" s="40">
        <v>2</v>
      </c>
      <c r="G37" s="41">
        <v>50000</v>
      </c>
      <c r="H37" s="41">
        <v>100000</v>
      </c>
    </row>
    <row r="38" ht="29.9" customHeight="1" spans="1:8">
      <c r="A38" s="39" t="s">
        <v>46</v>
      </c>
      <c r="B38" s="39" t="s">
        <v>578</v>
      </c>
      <c r="C38" s="39" t="s">
        <v>606</v>
      </c>
      <c r="D38" s="39" t="s">
        <v>618</v>
      </c>
      <c r="E38" s="37" t="s">
        <v>475</v>
      </c>
      <c r="F38" s="40">
        <v>4</v>
      </c>
      <c r="G38" s="41">
        <v>120000</v>
      </c>
      <c r="H38" s="41">
        <v>480000</v>
      </c>
    </row>
    <row r="39" ht="29.9" customHeight="1" spans="1:8">
      <c r="A39" s="39" t="s">
        <v>46</v>
      </c>
      <c r="B39" s="39" t="s">
        <v>578</v>
      </c>
      <c r="C39" s="39" t="s">
        <v>606</v>
      </c>
      <c r="D39" s="39" t="s">
        <v>619</v>
      </c>
      <c r="E39" s="37" t="s">
        <v>475</v>
      </c>
      <c r="F39" s="40">
        <v>1</v>
      </c>
      <c r="G39" s="41">
        <v>300000</v>
      </c>
      <c r="H39" s="41">
        <v>300000</v>
      </c>
    </row>
    <row r="40" ht="29.9" customHeight="1" spans="1:8">
      <c r="A40" s="39" t="s">
        <v>46</v>
      </c>
      <c r="B40" s="39" t="s">
        <v>578</v>
      </c>
      <c r="C40" s="39" t="s">
        <v>606</v>
      </c>
      <c r="D40" s="39" t="s">
        <v>620</v>
      </c>
      <c r="E40" s="37" t="s">
        <v>475</v>
      </c>
      <c r="F40" s="40">
        <v>1</v>
      </c>
      <c r="G40" s="41">
        <v>650000</v>
      </c>
      <c r="H40" s="41">
        <v>650000</v>
      </c>
    </row>
    <row r="41" ht="29.9" customHeight="1" spans="1:8">
      <c r="A41" s="39" t="s">
        <v>46</v>
      </c>
      <c r="B41" s="39" t="s">
        <v>578</v>
      </c>
      <c r="C41" s="39" t="s">
        <v>606</v>
      </c>
      <c r="D41" s="39" t="s">
        <v>621</v>
      </c>
      <c r="E41" s="37" t="s">
        <v>406</v>
      </c>
      <c r="F41" s="40">
        <v>16</v>
      </c>
      <c r="G41" s="41">
        <v>150000</v>
      </c>
      <c r="H41" s="41">
        <v>2400000</v>
      </c>
    </row>
    <row r="42" ht="29.9" customHeight="1" spans="1:8">
      <c r="A42" s="39" t="s">
        <v>46</v>
      </c>
      <c r="B42" s="39" t="s">
        <v>578</v>
      </c>
      <c r="C42" s="39" t="s">
        <v>606</v>
      </c>
      <c r="D42" s="39" t="s">
        <v>621</v>
      </c>
      <c r="E42" s="37" t="s">
        <v>475</v>
      </c>
      <c r="F42" s="40">
        <v>2</v>
      </c>
      <c r="G42" s="41">
        <v>87000</v>
      </c>
      <c r="H42" s="41">
        <v>174000</v>
      </c>
    </row>
    <row r="43" ht="29.9" customHeight="1" spans="1:8">
      <c r="A43" s="39" t="s">
        <v>46</v>
      </c>
      <c r="B43" s="39" t="s">
        <v>578</v>
      </c>
      <c r="C43" s="39" t="s">
        <v>606</v>
      </c>
      <c r="D43" s="39" t="s">
        <v>622</v>
      </c>
      <c r="E43" s="37" t="s">
        <v>475</v>
      </c>
      <c r="F43" s="40">
        <v>1</v>
      </c>
      <c r="G43" s="41">
        <v>480000</v>
      </c>
      <c r="H43" s="41">
        <v>480000</v>
      </c>
    </row>
    <row r="44" ht="29.9" customHeight="1" spans="1:8">
      <c r="A44" s="39" t="s">
        <v>46</v>
      </c>
      <c r="B44" s="39" t="s">
        <v>578</v>
      </c>
      <c r="C44" s="39" t="s">
        <v>606</v>
      </c>
      <c r="D44" s="39" t="s">
        <v>623</v>
      </c>
      <c r="E44" s="37" t="s">
        <v>475</v>
      </c>
      <c r="F44" s="40">
        <v>1</v>
      </c>
      <c r="G44" s="41">
        <v>100000</v>
      </c>
      <c r="H44" s="41">
        <v>100000</v>
      </c>
    </row>
    <row r="45" ht="29.9" customHeight="1" spans="1:8">
      <c r="A45" s="39" t="s">
        <v>46</v>
      </c>
      <c r="B45" s="39" t="s">
        <v>578</v>
      </c>
      <c r="C45" s="39" t="s">
        <v>606</v>
      </c>
      <c r="D45" s="39" t="s">
        <v>624</v>
      </c>
      <c r="E45" s="37" t="s">
        <v>475</v>
      </c>
      <c r="F45" s="40">
        <v>4</v>
      </c>
      <c r="G45" s="41">
        <v>40000</v>
      </c>
      <c r="H45" s="41">
        <v>160000</v>
      </c>
    </row>
    <row r="46" ht="29.9" customHeight="1" spans="1:8">
      <c r="A46" s="39" t="s">
        <v>46</v>
      </c>
      <c r="B46" s="39" t="s">
        <v>578</v>
      </c>
      <c r="C46" s="39" t="s">
        <v>606</v>
      </c>
      <c r="D46" s="39" t="s">
        <v>625</v>
      </c>
      <c r="E46" s="37" t="s">
        <v>406</v>
      </c>
      <c r="F46" s="40">
        <v>3</v>
      </c>
      <c r="G46" s="41">
        <v>20000</v>
      </c>
      <c r="H46" s="41">
        <v>60000</v>
      </c>
    </row>
    <row r="47" ht="29.9" customHeight="1" spans="1:8">
      <c r="A47" s="39" t="s">
        <v>46</v>
      </c>
      <c r="B47" s="39" t="s">
        <v>578</v>
      </c>
      <c r="C47" s="39" t="s">
        <v>606</v>
      </c>
      <c r="D47" s="39" t="s">
        <v>626</v>
      </c>
      <c r="E47" s="37" t="s">
        <v>475</v>
      </c>
      <c r="F47" s="40">
        <v>1</v>
      </c>
      <c r="G47" s="41">
        <v>800000</v>
      </c>
      <c r="H47" s="41">
        <v>800000</v>
      </c>
    </row>
    <row r="48" ht="29.9" customHeight="1" spans="1:8">
      <c r="A48" s="39" t="s">
        <v>46</v>
      </c>
      <c r="B48" s="39" t="s">
        <v>578</v>
      </c>
      <c r="C48" s="39" t="s">
        <v>606</v>
      </c>
      <c r="D48" s="39" t="s">
        <v>627</v>
      </c>
      <c r="E48" s="37" t="s">
        <v>475</v>
      </c>
      <c r="F48" s="40">
        <v>2</v>
      </c>
      <c r="G48" s="41">
        <v>20000</v>
      </c>
      <c r="H48" s="41">
        <v>40000</v>
      </c>
    </row>
    <row r="49" ht="29.9" customHeight="1" spans="1:8">
      <c r="A49" s="39" t="s">
        <v>46</v>
      </c>
      <c r="B49" s="39" t="s">
        <v>578</v>
      </c>
      <c r="C49" s="39" t="s">
        <v>606</v>
      </c>
      <c r="D49" s="39" t="s">
        <v>627</v>
      </c>
      <c r="E49" s="37" t="s">
        <v>475</v>
      </c>
      <c r="F49" s="40">
        <v>2</v>
      </c>
      <c r="G49" s="41">
        <v>25000</v>
      </c>
      <c r="H49" s="41">
        <v>50000</v>
      </c>
    </row>
    <row r="50" ht="29.9" customHeight="1" spans="1:8">
      <c r="A50" s="39" t="s">
        <v>46</v>
      </c>
      <c r="B50" s="39" t="s">
        <v>578</v>
      </c>
      <c r="C50" s="39" t="s">
        <v>606</v>
      </c>
      <c r="D50" s="39" t="s">
        <v>627</v>
      </c>
      <c r="E50" s="37" t="s">
        <v>475</v>
      </c>
      <c r="F50" s="40">
        <v>4</v>
      </c>
      <c r="G50" s="41">
        <v>22000</v>
      </c>
      <c r="H50" s="41">
        <v>88000</v>
      </c>
    </row>
    <row r="51" ht="29.9" customHeight="1" spans="1:8">
      <c r="A51" s="39" t="s">
        <v>46</v>
      </c>
      <c r="B51" s="39" t="s">
        <v>578</v>
      </c>
      <c r="C51" s="39" t="s">
        <v>606</v>
      </c>
      <c r="D51" s="39" t="s">
        <v>627</v>
      </c>
      <c r="E51" s="37" t="s">
        <v>475</v>
      </c>
      <c r="F51" s="40">
        <v>5</v>
      </c>
      <c r="G51" s="41">
        <v>12000</v>
      </c>
      <c r="H51" s="41">
        <v>60000</v>
      </c>
    </row>
    <row r="52" ht="29.9" customHeight="1" spans="1:8">
      <c r="A52" s="39" t="s">
        <v>46</v>
      </c>
      <c r="B52" s="39" t="s">
        <v>578</v>
      </c>
      <c r="C52" s="39" t="s">
        <v>606</v>
      </c>
      <c r="D52" s="39" t="s">
        <v>628</v>
      </c>
      <c r="E52" s="37" t="s">
        <v>475</v>
      </c>
      <c r="F52" s="40">
        <v>30</v>
      </c>
      <c r="G52" s="41">
        <v>2000</v>
      </c>
      <c r="H52" s="41">
        <v>60000</v>
      </c>
    </row>
    <row r="53" ht="29.9" customHeight="1" spans="1:8">
      <c r="A53" s="39" t="s">
        <v>46</v>
      </c>
      <c r="B53" s="39" t="s">
        <v>578</v>
      </c>
      <c r="C53" s="39" t="s">
        <v>606</v>
      </c>
      <c r="D53" s="39" t="s">
        <v>629</v>
      </c>
      <c r="E53" s="37" t="s">
        <v>475</v>
      </c>
      <c r="F53" s="40">
        <v>1</v>
      </c>
      <c r="G53" s="41">
        <v>600000</v>
      </c>
      <c r="H53" s="41">
        <v>600000</v>
      </c>
    </row>
    <row r="54" ht="29.9" customHeight="1" spans="1:8">
      <c r="A54" s="39" t="s">
        <v>46</v>
      </c>
      <c r="B54" s="39" t="s">
        <v>578</v>
      </c>
      <c r="C54" s="39" t="s">
        <v>606</v>
      </c>
      <c r="D54" s="39" t="s">
        <v>630</v>
      </c>
      <c r="E54" s="37" t="s">
        <v>475</v>
      </c>
      <c r="F54" s="40">
        <v>2</v>
      </c>
      <c r="G54" s="41">
        <v>200000</v>
      </c>
      <c r="H54" s="41">
        <v>400000</v>
      </c>
    </row>
    <row r="55" ht="29.9" customHeight="1" spans="1:8">
      <c r="A55" s="39" t="s">
        <v>46</v>
      </c>
      <c r="B55" s="39" t="s">
        <v>578</v>
      </c>
      <c r="C55" s="39" t="s">
        <v>606</v>
      </c>
      <c r="D55" s="39" t="s">
        <v>631</v>
      </c>
      <c r="E55" s="37" t="s">
        <v>475</v>
      </c>
      <c r="F55" s="40">
        <v>2</v>
      </c>
      <c r="G55" s="41">
        <v>350000</v>
      </c>
      <c r="H55" s="41">
        <v>700000</v>
      </c>
    </row>
    <row r="56" ht="29.9" customHeight="1" spans="1:8">
      <c r="A56" s="39" t="s">
        <v>46</v>
      </c>
      <c r="B56" s="39" t="s">
        <v>578</v>
      </c>
      <c r="C56" s="39" t="s">
        <v>606</v>
      </c>
      <c r="D56" s="39" t="s">
        <v>632</v>
      </c>
      <c r="E56" s="37" t="s">
        <v>475</v>
      </c>
      <c r="F56" s="40">
        <v>1</v>
      </c>
      <c r="G56" s="41">
        <v>250000</v>
      </c>
      <c r="H56" s="41">
        <v>250000</v>
      </c>
    </row>
    <row r="57" ht="29.9" customHeight="1" spans="1:8">
      <c r="A57" s="39" t="s">
        <v>46</v>
      </c>
      <c r="B57" s="39" t="s">
        <v>578</v>
      </c>
      <c r="C57" s="39" t="s">
        <v>606</v>
      </c>
      <c r="D57" s="39" t="s">
        <v>633</v>
      </c>
      <c r="E57" s="37" t="s">
        <v>475</v>
      </c>
      <c r="F57" s="40">
        <v>1</v>
      </c>
      <c r="G57" s="41">
        <v>480000</v>
      </c>
      <c r="H57" s="41">
        <v>480000</v>
      </c>
    </row>
    <row r="58" ht="29.9" customHeight="1" spans="1:8">
      <c r="A58" s="39" t="s">
        <v>46</v>
      </c>
      <c r="B58" s="39" t="s">
        <v>578</v>
      </c>
      <c r="C58" s="39" t="s">
        <v>634</v>
      </c>
      <c r="D58" s="39" t="s">
        <v>635</v>
      </c>
      <c r="E58" s="37" t="s">
        <v>475</v>
      </c>
      <c r="F58" s="40">
        <v>1</v>
      </c>
      <c r="G58" s="41">
        <v>1000000</v>
      </c>
      <c r="H58" s="41">
        <v>1000000</v>
      </c>
    </row>
    <row r="59" ht="29.9" customHeight="1" spans="1:8">
      <c r="A59" s="39" t="s">
        <v>46</v>
      </c>
      <c r="B59" s="39" t="s">
        <v>578</v>
      </c>
      <c r="C59" s="39" t="s">
        <v>634</v>
      </c>
      <c r="D59" s="39" t="s">
        <v>636</v>
      </c>
      <c r="E59" s="37" t="s">
        <v>475</v>
      </c>
      <c r="F59" s="40">
        <v>1</v>
      </c>
      <c r="G59" s="41">
        <v>62000</v>
      </c>
      <c r="H59" s="41">
        <v>62000</v>
      </c>
    </row>
    <row r="60" ht="29.9" customHeight="1" spans="1:8">
      <c r="A60" s="39" t="s">
        <v>46</v>
      </c>
      <c r="B60" s="39" t="s">
        <v>578</v>
      </c>
      <c r="C60" s="39" t="s">
        <v>634</v>
      </c>
      <c r="D60" s="39" t="s">
        <v>637</v>
      </c>
      <c r="E60" s="37" t="s">
        <v>475</v>
      </c>
      <c r="F60" s="40">
        <v>2</v>
      </c>
      <c r="G60" s="41">
        <v>510000</v>
      </c>
      <c r="H60" s="41">
        <v>1020000</v>
      </c>
    </row>
    <row r="61" ht="29.9" customHeight="1" spans="1:8">
      <c r="A61" s="39" t="s">
        <v>46</v>
      </c>
      <c r="B61" s="39" t="s">
        <v>578</v>
      </c>
      <c r="C61" s="39" t="s">
        <v>634</v>
      </c>
      <c r="D61" s="39" t="s">
        <v>638</v>
      </c>
      <c r="E61" s="37" t="s">
        <v>475</v>
      </c>
      <c r="F61" s="40">
        <v>3</v>
      </c>
      <c r="G61" s="41">
        <v>1200</v>
      </c>
      <c r="H61" s="41">
        <v>3600</v>
      </c>
    </row>
    <row r="62" ht="29.9" customHeight="1" spans="1:8">
      <c r="A62" s="39" t="s">
        <v>46</v>
      </c>
      <c r="B62" s="39" t="s">
        <v>578</v>
      </c>
      <c r="C62" s="39" t="s">
        <v>634</v>
      </c>
      <c r="D62" s="39" t="s">
        <v>639</v>
      </c>
      <c r="E62" s="37" t="s">
        <v>475</v>
      </c>
      <c r="F62" s="40">
        <v>3</v>
      </c>
      <c r="G62" s="41">
        <v>55000</v>
      </c>
      <c r="H62" s="41">
        <v>165000</v>
      </c>
    </row>
    <row r="63" ht="29.9" customHeight="1" spans="1:8">
      <c r="A63" s="39" t="s">
        <v>46</v>
      </c>
      <c r="B63" s="39" t="s">
        <v>578</v>
      </c>
      <c r="C63" s="39" t="s">
        <v>634</v>
      </c>
      <c r="D63" s="39" t="s">
        <v>640</v>
      </c>
      <c r="E63" s="37" t="s">
        <v>587</v>
      </c>
      <c r="F63" s="40">
        <v>20</v>
      </c>
      <c r="G63" s="41">
        <v>9800</v>
      </c>
      <c r="H63" s="41">
        <v>196000</v>
      </c>
    </row>
    <row r="64" ht="29.9" customHeight="1" spans="1:8">
      <c r="A64" s="39" t="s">
        <v>46</v>
      </c>
      <c r="B64" s="39" t="s">
        <v>578</v>
      </c>
      <c r="C64" s="39" t="s">
        <v>634</v>
      </c>
      <c r="D64" s="39" t="s">
        <v>641</v>
      </c>
      <c r="E64" s="37" t="s">
        <v>587</v>
      </c>
      <c r="F64" s="40">
        <v>10</v>
      </c>
      <c r="G64" s="41">
        <v>5000</v>
      </c>
      <c r="H64" s="41">
        <v>50000</v>
      </c>
    </row>
    <row r="65" ht="29.9" customHeight="1" spans="1:8">
      <c r="A65" s="39" t="s">
        <v>46</v>
      </c>
      <c r="B65" s="39" t="s">
        <v>578</v>
      </c>
      <c r="C65" s="39" t="s">
        <v>634</v>
      </c>
      <c r="D65" s="39" t="s">
        <v>642</v>
      </c>
      <c r="E65" s="37" t="s">
        <v>475</v>
      </c>
      <c r="F65" s="40">
        <v>1</v>
      </c>
      <c r="G65" s="41">
        <v>140000</v>
      </c>
      <c r="H65" s="41">
        <v>140000</v>
      </c>
    </row>
    <row r="66" ht="29.9" customHeight="1" spans="1:8">
      <c r="A66" s="39" t="s">
        <v>46</v>
      </c>
      <c r="B66" s="39" t="s">
        <v>578</v>
      </c>
      <c r="C66" s="39" t="s">
        <v>634</v>
      </c>
      <c r="D66" s="39" t="s">
        <v>643</v>
      </c>
      <c r="E66" s="37" t="s">
        <v>475</v>
      </c>
      <c r="F66" s="40">
        <v>3</v>
      </c>
      <c r="G66" s="41">
        <v>50000</v>
      </c>
      <c r="H66" s="41">
        <v>150000</v>
      </c>
    </row>
    <row r="67" ht="29.9" customHeight="1" spans="1:8">
      <c r="A67" s="39" t="s">
        <v>46</v>
      </c>
      <c r="B67" s="39" t="s">
        <v>578</v>
      </c>
      <c r="C67" s="39" t="s">
        <v>634</v>
      </c>
      <c r="D67" s="39" t="s">
        <v>644</v>
      </c>
      <c r="E67" s="37" t="s">
        <v>475</v>
      </c>
      <c r="F67" s="40">
        <v>1</v>
      </c>
      <c r="G67" s="41">
        <v>98000</v>
      </c>
      <c r="H67" s="41">
        <v>98000</v>
      </c>
    </row>
    <row r="68" ht="29.9" customHeight="1" spans="1:8">
      <c r="A68" s="39" t="s">
        <v>46</v>
      </c>
      <c r="B68" s="39" t="s">
        <v>578</v>
      </c>
      <c r="C68" s="39" t="s">
        <v>634</v>
      </c>
      <c r="D68" s="39" t="s">
        <v>645</v>
      </c>
      <c r="E68" s="37" t="s">
        <v>475</v>
      </c>
      <c r="F68" s="40">
        <v>6</v>
      </c>
      <c r="G68" s="41">
        <v>38000</v>
      </c>
      <c r="H68" s="41">
        <v>228000</v>
      </c>
    </row>
    <row r="69" ht="29.9" customHeight="1" spans="1:8">
      <c r="A69" s="39" t="s">
        <v>46</v>
      </c>
      <c r="B69" s="39" t="s">
        <v>578</v>
      </c>
      <c r="C69" s="39" t="s">
        <v>634</v>
      </c>
      <c r="D69" s="39" t="s">
        <v>646</v>
      </c>
      <c r="E69" s="37" t="s">
        <v>475</v>
      </c>
      <c r="F69" s="40">
        <v>1</v>
      </c>
      <c r="G69" s="41">
        <v>50000</v>
      </c>
      <c r="H69" s="41">
        <v>50000</v>
      </c>
    </row>
    <row r="70" ht="29.9" customHeight="1" spans="1:8">
      <c r="A70" s="39" t="s">
        <v>46</v>
      </c>
      <c r="B70" s="39" t="s">
        <v>578</v>
      </c>
      <c r="C70" s="39" t="s">
        <v>634</v>
      </c>
      <c r="D70" s="39" t="s">
        <v>647</v>
      </c>
      <c r="E70" s="37" t="s">
        <v>475</v>
      </c>
      <c r="F70" s="40">
        <v>2</v>
      </c>
      <c r="G70" s="41">
        <v>8000</v>
      </c>
      <c r="H70" s="41">
        <v>16000</v>
      </c>
    </row>
    <row r="71" ht="29.9" customHeight="1" spans="1:8">
      <c r="A71" s="39" t="s">
        <v>46</v>
      </c>
      <c r="B71" s="39" t="s">
        <v>578</v>
      </c>
      <c r="C71" s="39" t="s">
        <v>634</v>
      </c>
      <c r="D71" s="39" t="s">
        <v>648</v>
      </c>
      <c r="E71" s="37" t="s">
        <v>475</v>
      </c>
      <c r="F71" s="40">
        <v>2</v>
      </c>
      <c r="G71" s="41">
        <v>350000</v>
      </c>
      <c r="H71" s="41">
        <v>700000</v>
      </c>
    </row>
    <row r="72" ht="29.9" customHeight="1" spans="1:8">
      <c r="A72" s="39" t="s">
        <v>46</v>
      </c>
      <c r="B72" s="39" t="s">
        <v>578</v>
      </c>
      <c r="C72" s="39" t="s">
        <v>634</v>
      </c>
      <c r="D72" s="39" t="s">
        <v>649</v>
      </c>
      <c r="E72" s="37" t="s">
        <v>475</v>
      </c>
      <c r="F72" s="40">
        <v>5</v>
      </c>
      <c r="G72" s="41">
        <v>20000</v>
      </c>
      <c r="H72" s="41">
        <v>100000</v>
      </c>
    </row>
    <row r="73" ht="29.9" customHeight="1" spans="1:8">
      <c r="A73" s="39" t="s">
        <v>46</v>
      </c>
      <c r="B73" s="39" t="s">
        <v>578</v>
      </c>
      <c r="C73" s="39" t="s">
        <v>634</v>
      </c>
      <c r="D73" s="39" t="s">
        <v>650</v>
      </c>
      <c r="E73" s="37" t="s">
        <v>475</v>
      </c>
      <c r="F73" s="40">
        <v>1</v>
      </c>
      <c r="G73" s="41">
        <v>260000</v>
      </c>
      <c r="H73" s="41">
        <v>260000</v>
      </c>
    </row>
    <row r="74" ht="29.9" customHeight="1" spans="1:8">
      <c r="A74" s="39" t="s">
        <v>46</v>
      </c>
      <c r="B74" s="39" t="s">
        <v>578</v>
      </c>
      <c r="C74" s="39" t="s">
        <v>651</v>
      </c>
      <c r="D74" s="39" t="s">
        <v>652</v>
      </c>
      <c r="E74" s="37" t="s">
        <v>475</v>
      </c>
      <c r="F74" s="40">
        <v>1</v>
      </c>
      <c r="G74" s="41">
        <v>1500000</v>
      </c>
      <c r="H74" s="41">
        <v>1500000</v>
      </c>
    </row>
    <row r="75" ht="29.9" customHeight="1" spans="1:8">
      <c r="A75" s="39" t="s">
        <v>46</v>
      </c>
      <c r="B75" s="39" t="s">
        <v>578</v>
      </c>
      <c r="C75" s="39" t="s">
        <v>651</v>
      </c>
      <c r="D75" s="39" t="s">
        <v>652</v>
      </c>
      <c r="E75" s="37" t="s">
        <v>475</v>
      </c>
      <c r="F75" s="40">
        <v>1</v>
      </c>
      <c r="G75" s="41">
        <v>350000</v>
      </c>
      <c r="H75" s="41">
        <v>350000</v>
      </c>
    </row>
    <row r="76" ht="29.9" customHeight="1" spans="1:8">
      <c r="A76" s="39" t="s">
        <v>46</v>
      </c>
      <c r="B76" s="39" t="s">
        <v>578</v>
      </c>
      <c r="C76" s="39" t="s">
        <v>651</v>
      </c>
      <c r="D76" s="39" t="s">
        <v>653</v>
      </c>
      <c r="E76" s="37" t="s">
        <v>475</v>
      </c>
      <c r="F76" s="40">
        <v>1</v>
      </c>
      <c r="G76" s="41">
        <v>480000</v>
      </c>
      <c r="H76" s="41">
        <v>480000</v>
      </c>
    </row>
    <row r="77" ht="29.9" customHeight="1" spans="1:8">
      <c r="A77" s="39" t="s">
        <v>46</v>
      </c>
      <c r="B77" s="39" t="s">
        <v>578</v>
      </c>
      <c r="C77" s="39" t="s">
        <v>651</v>
      </c>
      <c r="D77" s="39" t="s">
        <v>654</v>
      </c>
      <c r="E77" s="37" t="s">
        <v>475</v>
      </c>
      <c r="F77" s="40">
        <v>1</v>
      </c>
      <c r="G77" s="41">
        <v>800000</v>
      </c>
      <c r="H77" s="41">
        <v>800000</v>
      </c>
    </row>
    <row r="78" ht="29.9" customHeight="1" spans="1:8">
      <c r="A78" s="39" t="s">
        <v>46</v>
      </c>
      <c r="B78" s="39" t="s">
        <v>578</v>
      </c>
      <c r="C78" s="39" t="s">
        <v>651</v>
      </c>
      <c r="D78" s="39" t="s">
        <v>654</v>
      </c>
      <c r="E78" s="37" t="s">
        <v>475</v>
      </c>
      <c r="F78" s="40">
        <v>1</v>
      </c>
      <c r="G78" s="41">
        <v>200000</v>
      </c>
      <c r="H78" s="41">
        <v>200000</v>
      </c>
    </row>
    <row r="79" ht="29.9" customHeight="1" spans="1:8">
      <c r="A79" s="39" t="s">
        <v>46</v>
      </c>
      <c r="B79" s="39" t="s">
        <v>578</v>
      </c>
      <c r="C79" s="39" t="s">
        <v>651</v>
      </c>
      <c r="D79" s="39" t="s">
        <v>655</v>
      </c>
      <c r="E79" s="37" t="s">
        <v>475</v>
      </c>
      <c r="F79" s="40">
        <v>2</v>
      </c>
      <c r="G79" s="41">
        <v>2250000</v>
      </c>
      <c r="H79" s="41">
        <v>4500000</v>
      </c>
    </row>
    <row r="80" ht="29.9" customHeight="1" spans="1:8">
      <c r="A80" s="39" t="s">
        <v>46</v>
      </c>
      <c r="B80" s="39" t="s">
        <v>578</v>
      </c>
      <c r="C80" s="39" t="s">
        <v>651</v>
      </c>
      <c r="D80" s="39" t="s">
        <v>656</v>
      </c>
      <c r="E80" s="37" t="s">
        <v>475</v>
      </c>
      <c r="F80" s="40">
        <v>1</v>
      </c>
      <c r="G80" s="41">
        <v>3500000</v>
      </c>
      <c r="H80" s="41">
        <v>3500000</v>
      </c>
    </row>
    <row r="81" ht="29.9" customHeight="1" spans="1:8">
      <c r="A81" s="39" t="s">
        <v>46</v>
      </c>
      <c r="B81" s="39" t="s">
        <v>578</v>
      </c>
      <c r="C81" s="39" t="s">
        <v>651</v>
      </c>
      <c r="D81" s="39" t="s">
        <v>656</v>
      </c>
      <c r="E81" s="37" t="s">
        <v>475</v>
      </c>
      <c r="F81" s="40">
        <v>1</v>
      </c>
      <c r="G81" s="41">
        <v>3000000</v>
      </c>
      <c r="H81" s="41">
        <v>3000000</v>
      </c>
    </row>
    <row r="82" ht="29.9" customHeight="1" spans="1:8">
      <c r="A82" s="39" t="s">
        <v>46</v>
      </c>
      <c r="B82" s="39" t="s">
        <v>578</v>
      </c>
      <c r="C82" s="39" t="s">
        <v>651</v>
      </c>
      <c r="D82" s="39" t="s">
        <v>656</v>
      </c>
      <c r="E82" s="37" t="s">
        <v>475</v>
      </c>
      <c r="F82" s="40">
        <v>1</v>
      </c>
      <c r="G82" s="41">
        <v>2000000</v>
      </c>
      <c r="H82" s="41">
        <v>2000000</v>
      </c>
    </row>
    <row r="83" ht="29.9" customHeight="1" spans="1:8">
      <c r="A83" s="39" t="s">
        <v>46</v>
      </c>
      <c r="B83" s="39" t="s">
        <v>578</v>
      </c>
      <c r="C83" s="39" t="s">
        <v>651</v>
      </c>
      <c r="D83" s="39" t="s">
        <v>657</v>
      </c>
      <c r="E83" s="37" t="s">
        <v>475</v>
      </c>
      <c r="F83" s="40">
        <v>1</v>
      </c>
      <c r="G83" s="41">
        <v>20000</v>
      </c>
      <c r="H83" s="41">
        <v>20000</v>
      </c>
    </row>
    <row r="84" ht="29.9" customHeight="1" spans="1:8">
      <c r="A84" s="39" t="s">
        <v>46</v>
      </c>
      <c r="B84" s="39" t="s">
        <v>578</v>
      </c>
      <c r="C84" s="39" t="s">
        <v>651</v>
      </c>
      <c r="D84" s="39" t="s">
        <v>658</v>
      </c>
      <c r="E84" s="37" t="s">
        <v>475</v>
      </c>
      <c r="F84" s="40">
        <v>12</v>
      </c>
      <c r="G84" s="41">
        <v>90000</v>
      </c>
      <c r="H84" s="41">
        <v>1080000</v>
      </c>
    </row>
    <row r="85" ht="29.9" customHeight="1" spans="1:8">
      <c r="A85" s="39" t="s">
        <v>46</v>
      </c>
      <c r="B85" s="39" t="s">
        <v>578</v>
      </c>
      <c r="C85" s="39" t="s">
        <v>651</v>
      </c>
      <c r="D85" s="39" t="s">
        <v>659</v>
      </c>
      <c r="E85" s="37" t="s">
        <v>475</v>
      </c>
      <c r="F85" s="40">
        <v>1</v>
      </c>
      <c r="G85" s="41">
        <v>68000</v>
      </c>
      <c r="H85" s="41">
        <v>68000</v>
      </c>
    </row>
    <row r="86" ht="29.9" customHeight="1" spans="1:8">
      <c r="A86" s="39" t="s">
        <v>46</v>
      </c>
      <c r="B86" s="39" t="s">
        <v>578</v>
      </c>
      <c r="C86" s="39" t="s">
        <v>651</v>
      </c>
      <c r="D86" s="39" t="s">
        <v>660</v>
      </c>
      <c r="E86" s="37" t="s">
        <v>475</v>
      </c>
      <c r="F86" s="40">
        <v>1</v>
      </c>
      <c r="G86" s="41">
        <v>100000</v>
      </c>
      <c r="H86" s="41">
        <v>100000</v>
      </c>
    </row>
    <row r="87" ht="29.9" customHeight="1" spans="1:8">
      <c r="A87" s="39" t="s">
        <v>46</v>
      </c>
      <c r="B87" s="39" t="s">
        <v>578</v>
      </c>
      <c r="C87" s="39" t="s">
        <v>651</v>
      </c>
      <c r="D87" s="39" t="s">
        <v>661</v>
      </c>
      <c r="E87" s="37" t="s">
        <v>475</v>
      </c>
      <c r="F87" s="40">
        <v>1</v>
      </c>
      <c r="G87" s="41">
        <v>1500000</v>
      </c>
      <c r="H87" s="41">
        <v>1500000</v>
      </c>
    </row>
    <row r="88" ht="29.9" customHeight="1" spans="1:8">
      <c r="A88" s="39" t="s">
        <v>46</v>
      </c>
      <c r="B88" s="39" t="s">
        <v>578</v>
      </c>
      <c r="C88" s="39" t="s">
        <v>651</v>
      </c>
      <c r="D88" s="39" t="s">
        <v>662</v>
      </c>
      <c r="E88" s="37" t="s">
        <v>475</v>
      </c>
      <c r="F88" s="40">
        <v>1</v>
      </c>
      <c r="G88" s="41">
        <v>160000</v>
      </c>
      <c r="H88" s="41">
        <v>160000</v>
      </c>
    </row>
    <row r="89" ht="29.9" customHeight="1" spans="1:8">
      <c r="A89" s="39" t="s">
        <v>46</v>
      </c>
      <c r="B89" s="39" t="s">
        <v>578</v>
      </c>
      <c r="C89" s="39" t="s">
        <v>651</v>
      </c>
      <c r="D89" s="39" t="s">
        <v>663</v>
      </c>
      <c r="E89" s="37" t="s">
        <v>475</v>
      </c>
      <c r="F89" s="40">
        <v>1</v>
      </c>
      <c r="G89" s="41">
        <v>2500000</v>
      </c>
      <c r="H89" s="41">
        <v>2500000</v>
      </c>
    </row>
    <row r="90" ht="29.9" customHeight="1" spans="1:8">
      <c r="A90" s="39" t="s">
        <v>46</v>
      </c>
      <c r="B90" s="39" t="s">
        <v>578</v>
      </c>
      <c r="C90" s="39" t="s">
        <v>651</v>
      </c>
      <c r="D90" s="39" t="s">
        <v>663</v>
      </c>
      <c r="E90" s="37" t="s">
        <v>475</v>
      </c>
      <c r="F90" s="40">
        <v>1</v>
      </c>
      <c r="G90" s="41">
        <v>2300000</v>
      </c>
      <c r="H90" s="41">
        <v>2300000</v>
      </c>
    </row>
    <row r="91" ht="29.9" customHeight="1" spans="1:8">
      <c r="A91" s="39" t="s">
        <v>46</v>
      </c>
      <c r="B91" s="39" t="s">
        <v>578</v>
      </c>
      <c r="C91" s="39" t="s">
        <v>651</v>
      </c>
      <c r="D91" s="39" t="s">
        <v>664</v>
      </c>
      <c r="E91" s="37" t="s">
        <v>475</v>
      </c>
      <c r="F91" s="40">
        <v>1</v>
      </c>
      <c r="G91" s="41">
        <v>2000000</v>
      </c>
      <c r="H91" s="41">
        <v>2000000</v>
      </c>
    </row>
    <row r="92" ht="29.9" customHeight="1" spans="1:8">
      <c r="A92" s="39" t="s">
        <v>46</v>
      </c>
      <c r="B92" s="39" t="s">
        <v>578</v>
      </c>
      <c r="C92" s="39" t="s">
        <v>651</v>
      </c>
      <c r="D92" s="39" t="s">
        <v>665</v>
      </c>
      <c r="E92" s="37" t="s">
        <v>475</v>
      </c>
      <c r="F92" s="40">
        <v>1</v>
      </c>
      <c r="G92" s="41">
        <v>490000</v>
      </c>
      <c r="H92" s="41">
        <v>490000</v>
      </c>
    </row>
    <row r="93" ht="29.9" customHeight="1" spans="1:8">
      <c r="A93" s="39" t="s">
        <v>46</v>
      </c>
      <c r="B93" s="39" t="s">
        <v>578</v>
      </c>
      <c r="C93" s="39" t="s">
        <v>651</v>
      </c>
      <c r="D93" s="39" t="s">
        <v>666</v>
      </c>
      <c r="E93" s="37" t="s">
        <v>475</v>
      </c>
      <c r="F93" s="40">
        <v>1</v>
      </c>
      <c r="G93" s="41">
        <v>90000</v>
      </c>
      <c r="H93" s="41">
        <v>90000</v>
      </c>
    </row>
    <row r="94" ht="29.9" customHeight="1" spans="1:8">
      <c r="A94" s="39" t="s">
        <v>46</v>
      </c>
      <c r="B94" s="39" t="s">
        <v>578</v>
      </c>
      <c r="C94" s="39" t="s">
        <v>667</v>
      </c>
      <c r="D94" s="39" t="s">
        <v>668</v>
      </c>
      <c r="E94" s="37" t="s">
        <v>475</v>
      </c>
      <c r="F94" s="40">
        <v>1</v>
      </c>
      <c r="G94" s="41">
        <v>198000</v>
      </c>
      <c r="H94" s="41">
        <v>198000</v>
      </c>
    </row>
    <row r="95" ht="29.9" customHeight="1" spans="1:8">
      <c r="A95" s="39" t="s">
        <v>46</v>
      </c>
      <c r="B95" s="39" t="s">
        <v>578</v>
      </c>
      <c r="C95" s="39" t="s">
        <v>667</v>
      </c>
      <c r="D95" s="39" t="s">
        <v>668</v>
      </c>
      <c r="E95" s="37" t="s">
        <v>475</v>
      </c>
      <c r="F95" s="40">
        <v>1</v>
      </c>
      <c r="G95" s="41">
        <v>300000</v>
      </c>
      <c r="H95" s="41">
        <v>300000</v>
      </c>
    </row>
    <row r="96" ht="29.9" customHeight="1" spans="1:8">
      <c r="A96" s="39" t="s">
        <v>46</v>
      </c>
      <c r="B96" s="39" t="s">
        <v>578</v>
      </c>
      <c r="C96" s="39" t="s">
        <v>667</v>
      </c>
      <c r="D96" s="39" t="s">
        <v>669</v>
      </c>
      <c r="E96" s="37" t="s">
        <v>475</v>
      </c>
      <c r="F96" s="40">
        <v>1</v>
      </c>
      <c r="G96" s="41">
        <v>3525600</v>
      </c>
      <c r="H96" s="41">
        <v>3525600</v>
      </c>
    </row>
    <row r="97" ht="29.9" customHeight="1" spans="1:8">
      <c r="A97" s="39" t="s">
        <v>46</v>
      </c>
      <c r="B97" s="39" t="s">
        <v>578</v>
      </c>
      <c r="C97" s="39" t="s">
        <v>667</v>
      </c>
      <c r="D97" s="39" t="s">
        <v>670</v>
      </c>
      <c r="E97" s="37" t="s">
        <v>475</v>
      </c>
      <c r="F97" s="40">
        <v>2</v>
      </c>
      <c r="G97" s="41">
        <v>300000</v>
      </c>
      <c r="H97" s="41">
        <v>600000</v>
      </c>
    </row>
    <row r="98" ht="29.9" customHeight="1" spans="1:8">
      <c r="A98" s="39" t="s">
        <v>46</v>
      </c>
      <c r="B98" s="39" t="s">
        <v>578</v>
      </c>
      <c r="C98" s="39" t="s">
        <v>667</v>
      </c>
      <c r="D98" s="39" t="s">
        <v>671</v>
      </c>
      <c r="E98" s="37" t="s">
        <v>475</v>
      </c>
      <c r="F98" s="40">
        <v>1</v>
      </c>
      <c r="G98" s="41">
        <v>90000</v>
      </c>
      <c r="H98" s="41">
        <v>90000</v>
      </c>
    </row>
    <row r="99" ht="29.9" customHeight="1" spans="1:8">
      <c r="A99" s="39" t="s">
        <v>46</v>
      </c>
      <c r="B99" s="39" t="s">
        <v>578</v>
      </c>
      <c r="C99" s="39" t="s">
        <v>672</v>
      </c>
      <c r="D99" s="39" t="s">
        <v>673</v>
      </c>
      <c r="E99" s="37" t="s">
        <v>475</v>
      </c>
      <c r="F99" s="40">
        <v>4</v>
      </c>
      <c r="G99" s="41">
        <v>2550000</v>
      </c>
      <c r="H99" s="41">
        <v>10200000</v>
      </c>
    </row>
    <row r="100" ht="29.9" customHeight="1" spans="1:8">
      <c r="A100" s="39" t="s">
        <v>46</v>
      </c>
      <c r="B100" s="39" t="s">
        <v>578</v>
      </c>
      <c r="C100" s="39" t="s">
        <v>672</v>
      </c>
      <c r="D100" s="39" t="s">
        <v>674</v>
      </c>
      <c r="E100" s="37" t="s">
        <v>475</v>
      </c>
      <c r="F100" s="40">
        <v>1</v>
      </c>
      <c r="G100" s="41">
        <v>2300000</v>
      </c>
      <c r="H100" s="41">
        <v>2300000</v>
      </c>
    </row>
    <row r="101" ht="29.9" customHeight="1" spans="1:8">
      <c r="A101" s="39" t="s">
        <v>46</v>
      </c>
      <c r="B101" s="39" t="s">
        <v>578</v>
      </c>
      <c r="C101" s="39" t="s">
        <v>672</v>
      </c>
      <c r="D101" s="39" t="s">
        <v>675</v>
      </c>
      <c r="E101" s="37" t="s">
        <v>475</v>
      </c>
      <c r="F101" s="40">
        <v>1</v>
      </c>
      <c r="G101" s="41">
        <v>1950000</v>
      </c>
      <c r="H101" s="41">
        <v>1950000</v>
      </c>
    </row>
    <row r="102" ht="29.9" customHeight="1" spans="1:8">
      <c r="A102" s="39" t="s">
        <v>46</v>
      </c>
      <c r="B102" s="39" t="s">
        <v>578</v>
      </c>
      <c r="C102" s="39" t="s">
        <v>672</v>
      </c>
      <c r="D102" s="39" t="s">
        <v>676</v>
      </c>
      <c r="E102" s="37" t="s">
        <v>475</v>
      </c>
      <c r="F102" s="40">
        <v>10</v>
      </c>
      <c r="G102" s="41">
        <v>15000</v>
      </c>
      <c r="H102" s="41">
        <v>150000</v>
      </c>
    </row>
    <row r="103" ht="29.9" customHeight="1" spans="1:8">
      <c r="A103" s="39" t="s">
        <v>46</v>
      </c>
      <c r="B103" s="39" t="s">
        <v>578</v>
      </c>
      <c r="C103" s="39" t="s">
        <v>672</v>
      </c>
      <c r="D103" s="39" t="s">
        <v>677</v>
      </c>
      <c r="E103" s="37" t="s">
        <v>475</v>
      </c>
      <c r="F103" s="40">
        <v>1</v>
      </c>
      <c r="G103" s="41">
        <v>500000</v>
      </c>
      <c r="H103" s="41">
        <v>500000</v>
      </c>
    </row>
    <row r="104" ht="29.9" customHeight="1" spans="1:8">
      <c r="A104" s="39" t="s">
        <v>46</v>
      </c>
      <c r="B104" s="39" t="s">
        <v>578</v>
      </c>
      <c r="C104" s="39" t="s">
        <v>672</v>
      </c>
      <c r="D104" s="39" t="s">
        <v>678</v>
      </c>
      <c r="E104" s="37" t="s">
        <v>475</v>
      </c>
      <c r="F104" s="40">
        <v>1</v>
      </c>
      <c r="G104" s="41">
        <v>500000</v>
      </c>
      <c r="H104" s="41">
        <v>500000</v>
      </c>
    </row>
    <row r="105" ht="29.9" customHeight="1" spans="1:8">
      <c r="A105" s="39" t="s">
        <v>46</v>
      </c>
      <c r="B105" s="39" t="s">
        <v>578</v>
      </c>
      <c r="C105" s="39" t="s">
        <v>672</v>
      </c>
      <c r="D105" s="39" t="s">
        <v>679</v>
      </c>
      <c r="E105" s="37" t="s">
        <v>475</v>
      </c>
      <c r="F105" s="40">
        <v>2</v>
      </c>
      <c r="G105" s="41">
        <v>400000</v>
      </c>
      <c r="H105" s="41">
        <v>800000</v>
      </c>
    </row>
    <row r="106" ht="29.9" customHeight="1" spans="1:8">
      <c r="A106" s="39" t="s">
        <v>46</v>
      </c>
      <c r="B106" s="39" t="s">
        <v>578</v>
      </c>
      <c r="C106" s="39" t="s">
        <v>672</v>
      </c>
      <c r="D106" s="39" t="s">
        <v>680</v>
      </c>
      <c r="E106" s="37" t="s">
        <v>475</v>
      </c>
      <c r="F106" s="40">
        <v>1</v>
      </c>
      <c r="G106" s="41">
        <v>550000</v>
      </c>
      <c r="H106" s="41">
        <v>550000</v>
      </c>
    </row>
    <row r="107" ht="29.9" customHeight="1" spans="1:8">
      <c r="A107" s="39" t="s">
        <v>46</v>
      </c>
      <c r="B107" s="39" t="s">
        <v>578</v>
      </c>
      <c r="C107" s="39" t="s">
        <v>672</v>
      </c>
      <c r="D107" s="39" t="s">
        <v>681</v>
      </c>
      <c r="E107" s="37" t="s">
        <v>475</v>
      </c>
      <c r="F107" s="40">
        <v>1</v>
      </c>
      <c r="G107" s="41">
        <v>12000</v>
      </c>
      <c r="H107" s="41">
        <v>12000</v>
      </c>
    </row>
    <row r="108" ht="29.9" customHeight="1" spans="1:8">
      <c r="A108" s="39" t="s">
        <v>46</v>
      </c>
      <c r="B108" s="39" t="s">
        <v>578</v>
      </c>
      <c r="C108" s="39" t="s">
        <v>672</v>
      </c>
      <c r="D108" s="39" t="s">
        <v>682</v>
      </c>
      <c r="E108" s="37" t="s">
        <v>475</v>
      </c>
      <c r="F108" s="40">
        <v>2</v>
      </c>
      <c r="G108" s="41">
        <v>110000</v>
      </c>
      <c r="H108" s="41">
        <v>220000</v>
      </c>
    </row>
    <row r="109" ht="29.9" customHeight="1" spans="1:8">
      <c r="A109" s="39" t="s">
        <v>46</v>
      </c>
      <c r="B109" s="39" t="s">
        <v>578</v>
      </c>
      <c r="C109" s="39" t="s">
        <v>672</v>
      </c>
      <c r="D109" s="39" t="s">
        <v>683</v>
      </c>
      <c r="E109" s="37" t="s">
        <v>684</v>
      </c>
      <c r="F109" s="40">
        <v>1</v>
      </c>
      <c r="G109" s="41">
        <v>700000</v>
      </c>
      <c r="H109" s="41">
        <v>700000</v>
      </c>
    </row>
    <row r="110" ht="29.9" customHeight="1" spans="1:8">
      <c r="A110" s="39" t="s">
        <v>46</v>
      </c>
      <c r="B110" s="39" t="s">
        <v>578</v>
      </c>
      <c r="C110" s="39" t="s">
        <v>672</v>
      </c>
      <c r="D110" s="39" t="s">
        <v>685</v>
      </c>
      <c r="E110" s="37" t="s">
        <v>406</v>
      </c>
      <c r="F110" s="40">
        <v>20</v>
      </c>
      <c r="G110" s="41">
        <v>8000</v>
      </c>
      <c r="H110" s="41">
        <v>160000</v>
      </c>
    </row>
    <row r="111" ht="29.9" customHeight="1" spans="1:8">
      <c r="A111" s="39" t="s">
        <v>46</v>
      </c>
      <c r="B111" s="39" t="s">
        <v>578</v>
      </c>
      <c r="C111" s="39" t="s">
        <v>672</v>
      </c>
      <c r="D111" s="39" t="s">
        <v>686</v>
      </c>
      <c r="E111" s="37" t="s">
        <v>475</v>
      </c>
      <c r="F111" s="40">
        <v>1</v>
      </c>
      <c r="G111" s="41">
        <v>190000</v>
      </c>
      <c r="H111" s="41">
        <v>190000</v>
      </c>
    </row>
    <row r="112" ht="29.9" customHeight="1" spans="1:8">
      <c r="A112" s="39" t="s">
        <v>46</v>
      </c>
      <c r="B112" s="39" t="s">
        <v>578</v>
      </c>
      <c r="C112" s="39" t="s">
        <v>672</v>
      </c>
      <c r="D112" s="39" t="s">
        <v>687</v>
      </c>
      <c r="E112" s="37" t="s">
        <v>475</v>
      </c>
      <c r="F112" s="40">
        <v>10</v>
      </c>
      <c r="G112" s="41">
        <v>75000</v>
      </c>
      <c r="H112" s="41">
        <v>750000</v>
      </c>
    </row>
    <row r="113" ht="29.9" customHeight="1" spans="1:8">
      <c r="A113" s="39" t="s">
        <v>46</v>
      </c>
      <c r="B113" s="39" t="s">
        <v>578</v>
      </c>
      <c r="C113" s="39" t="s">
        <v>672</v>
      </c>
      <c r="D113" s="39" t="s">
        <v>688</v>
      </c>
      <c r="E113" s="37" t="s">
        <v>684</v>
      </c>
      <c r="F113" s="40">
        <v>20</v>
      </c>
      <c r="G113" s="41">
        <v>80000</v>
      </c>
      <c r="H113" s="41">
        <v>1600000</v>
      </c>
    </row>
    <row r="114" ht="29.9" customHeight="1" spans="1:8">
      <c r="A114" s="39" t="s">
        <v>46</v>
      </c>
      <c r="B114" s="39" t="s">
        <v>578</v>
      </c>
      <c r="C114" s="39" t="s">
        <v>672</v>
      </c>
      <c r="D114" s="39" t="s">
        <v>689</v>
      </c>
      <c r="E114" s="37" t="s">
        <v>475</v>
      </c>
      <c r="F114" s="40">
        <v>1</v>
      </c>
      <c r="G114" s="41">
        <v>1500000</v>
      </c>
      <c r="H114" s="41">
        <v>1500000</v>
      </c>
    </row>
    <row r="115" ht="29.9" customHeight="1" spans="1:8">
      <c r="A115" s="39" t="s">
        <v>46</v>
      </c>
      <c r="B115" s="39" t="s">
        <v>578</v>
      </c>
      <c r="C115" s="39" t="s">
        <v>672</v>
      </c>
      <c r="D115" s="39" t="s">
        <v>690</v>
      </c>
      <c r="E115" s="37" t="s">
        <v>475</v>
      </c>
      <c r="F115" s="40">
        <v>10</v>
      </c>
      <c r="G115" s="41">
        <v>3000</v>
      </c>
      <c r="H115" s="41">
        <v>30000</v>
      </c>
    </row>
    <row r="116" ht="29.9" customHeight="1" spans="1:8">
      <c r="A116" s="39" t="s">
        <v>46</v>
      </c>
      <c r="B116" s="39" t="s">
        <v>578</v>
      </c>
      <c r="C116" s="39" t="s">
        <v>672</v>
      </c>
      <c r="D116" s="39" t="s">
        <v>690</v>
      </c>
      <c r="E116" s="37" t="s">
        <v>475</v>
      </c>
      <c r="F116" s="40">
        <v>5</v>
      </c>
      <c r="G116" s="41">
        <v>50000</v>
      </c>
      <c r="H116" s="41">
        <v>250000</v>
      </c>
    </row>
    <row r="117" ht="29.9" customHeight="1" spans="1:8">
      <c r="A117" s="39" t="s">
        <v>46</v>
      </c>
      <c r="B117" s="39" t="s">
        <v>578</v>
      </c>
      <c r="C117" s="39" t="s">
        <v>672</v>
      </c>
      <c r="D117" s="39" t="s">
        <v>691</v>
      </c>
      <c r="E117" s="37" t="s">
        <v>475</v>
      </c>
      <c r="F117" s="40">
        <v>1</v>
      </c>
      <c r="G117" s="41">
        <v>500000</v>
      </c>
      <c r="H117" s="41">
        <v>500000</v>
      </c>
    </row>
    <row r="118" ht="29.9" customHeight="1" spans="1:8">
      <c r="A118" s="39" t="s">
        <v>46</v>
      </c>
      <c r="B118" s="39" t="s">
        <v>578</v>
      </c>
      <c r="C118" s="39" t="s">
        <v>672</v>
      </c>
      <c r="D118" s="39" t="s">
        <v>692</v>
      </c>
      <c r="E118" s="37" t="s">
        <v>475</v>
      </c>
      <c r="F118" s="40">
        <v>1</v>
      </c>
      <c r="G118" s="41">
        <v>1600000</v>
      </c>
      <c r="H118" s="41">
        <v>1600000</v>
      </c>
    </row>
    <row r="119" ht="29.9" customHeight="1" spans="1:8">
      <c r="A119" s="39" t="s">
        <v>46</v>
      </c>
      <c r="B119" s="39" t="s">
        <v>578</v>
      </c>
      <c r="C119" s="39" t="s">
        <v>672</v>
      </c>
      <c r="D119" s="39" t="s">
        <v>693</v>
      </c>
      <c r="E119" s="37" t="s">
        <v>684</v>
      </c>
      <c r="F119" s="40">
        <v>1</v>
      </c>
      <c r="G119" s="41">
        <v>600000</v>
      </c>
      <c r="H119" s="41">
        <v>600000</v>
      </c>
    </row>
    <row r="120" ht="29.9" customHeight="1" spans="1:8">
      <c r="A120" s="39" t="s">
        <v>46</v>
      </c>
      <c r="B120" s="39" t="s">
        <v>578</v>
      </c>
      <c r="C120" s="39" t="s">
        <v>672</v>
      </c>
      <c r="D120" s="39" t="s">
        <v>694</v>
      </c>
      <c r="E120" s="37" t="s">
        <v>475</v>
      </c>
      <c r="F120" s="40">
        <v>1</v>
      </c>
      <c r="G120" s="41">
        <v>150000</v>
      </c>
      <c r="H120" s="41">
        <v>150000</v>
      </c>
    </row>
    <row r="121" ht="29.9" customHeight="1" spans="1:8">
      <c r="A121" s="39" t="s">
        <v>46</v>
      </c>
      <c r="B121" s="39" t="s">
        <v>578</v>
      </c>
      <c r="C121" s="39" t="s">
        <v>672</v>
      </c>
      <c r="D121" s="39" t="s">
        <v>695</v>
      </c>
      <c r="E121" s="37" t="s">
        <v>475</v>
      </c>
      <c r="F121" s="40">
        <v>4</v>
      </c>
      <c r="G121" s="41">
        <v>5000</v>
      </c>
      <c r="H121" s="41">
        <v>20000</v>
      </c>
    </row>
    <row r="122" ht="29.9" customHeight="1" spans="1:8">
      <c r="A122" s="39" t="s">
        <v>46</v>
      </c>
      <c r="B122" s="39" t="s">
        <v>578</v>
      </c>
      <c r="C122" s="39" t="s">
        <v>672</v>
      </c>
      <c r="D122" s="39" t="s">
        <v>696</v>
      </c>
      <c r="E122" s="37" t="s">
        <v>475</v>
      </c>
      <c r="F122" s="40">
        <v>6</v>
      </c>
      <c r="G122" s="41">
        <v>3500000</v>
      </c>
      <c r="H122" s="41">
        <v>21000000</v>
      </c>
    </row>
    <row r="123" ht="29.9" customHeight="1" spans="1:8">
      <c r="A123" s="39" t="s">
        <v>46</v>
      </c>
      <c r="B123" s="39" t="s">
        <v>578</v>
      </c>
      <c r="C123" s="39" t="s">
        <v>672</v>
      </c>
      <c r="D123" s="39" t="s">
        <v>697</v>
      </c>
      <c r="E123" s="37" t="s">
        <v>475</v>
      </c>
      <c r="F123" s="40">
        <v>4</v>
      </c>
      <c r="G123" s="41">
        <v>28000</v>
      </c>
      <c r="H123" s="41">
        <v>112000</v>
      </c>
    </row>
    <row r="124" ht="29.9" customHeight="1" spans="1:8">
      <c r="A124" s="39" t="s">
        <v>46</v>
      </c>
      <c r="B124" s="39" t="s">
        <v>578</v>
      </c>
      <c r="C124" s="39" t="s">
        <v>672</v>
      </c>
      <c r="D124" s="39" t="s">
        <v>698</v>
      </c>
      <c r="E124" s="37" t="s">
        <v>475</v>
      </c>
      <c r="F124" s="40">
        <v>1</v>
      </c>
      <c r="G124" s="41">
        <v>670000</v>
      </c>
      <c r="H124" s="41">
        <v>670000</v>
      </c>
    </row>
    <row r="125" ht="29.9" customHeight="1" spans="1:8">
      <c r="A125" s="39" t="s">
        <v>46</v>
      </c>
      <c r="B125" s="39" t="s">
        <v>578</v>
      </c>
      <c r="C125" s="39" t="s">
        <v>699</v>
      </c>
      <c r="D125" s="39" t="s">
        <v>700</v>
      </c>
      <c r="E125" s="37" t="s">
        <v>475</v>
      </c>
      <c r="F125" s="40">
        <v>1</v>
      </c>
      <c r="G125" s="41">
        <v>250000</v>
      </c>
      <c r="H125" s="41">
        <v>250000</v>
      </c>
    </row>
    <row r="126" ht="29.9" customHeight="1" spans="1:8">
      <c r="A126" s="39" t="s">
        <v>46</v>
      </c>
      <c r="B126" s="39" t="s">
        <v>578</v>
      </c>
      <c r="C126" s="39" t="s">
        <v>699</v>
      </c>
      <c r="D126" s="39" t="s">
        <v>701</v>
      </c>
      <c r="E126" s="37" t="s">
        <v>475</v>
      </c>
      <c r="F126" s="40">
        <v>2</v>
      </c>
      <c r="G126" s="41">
        <v>150000</v>
      </c>
      <c r="H126" s="41">
        <v>300000</v>
      </c>
    </row>
    <row r="127" ht="29.9" customHeight="1" spans="1:8">
      <c r="A127" s="39" t="s">
        <v>46</v>
      </c>
      <c r="B127" s="39" t="s">
        <v>578</v>
      </c>
      <c r="C127" s="39" t="s">
        <v>699</v>
      </c>
      <c r="D127" s="39" t="s">
        <v>702</v>
      </c>
      <c r="E127" s="37" t="s">
        <v>475</v>
      </c>
      <c r="F127" s="40">
        <v>1</v>
      </c>
      <c r="G127" s="41">
        <v>1190000</v>
      </c>
      <c r="H127" s="41">
        <v>1190000</v>
      </c>
    </row>
    <row r="128" ht="29.9" customHeight="1" spans="1:8">
      <c r="A128" s="39" t="s">
        <v>46</v>
      </c>
      <c r="B128" s="39" t="s">
        <v>578</v>
      </c>
      <c r="C128" s="39" t="s">
        <v>699</v>
      </c>
      <c r="D128" s="39" t="s">
        <v>703</v>
      </c>
      <c r="E128" s="37" t="s">
        <v>475</v>
      </c>
      <c r="F128" s="40">
        <v>12</v>
      </c>
      <c r="G128" s="41">
        <v>2500</v>
      </c>
      <c r="H128" s="41">
        <v>30000</v>
      </c>
    </row>
    <row r="129" ht="29.9" customHeight="1" spans="1:8">
      <c r="A129" s="39" t="s">
        <v>46</v>
      </c>
      <c r="B129" s="39" t="s">
        <v>578</v>
      </c>
      <c r="C129" s="39" t="s">
        <v>699</v>
      </c>
      <c r="D129" s="39" t="s">
        <v>704</v>
      </c>
      <c r="E129" s="37" t="s">
        <v>475</v>
      </c>
      <c r="F129" s="40">
        <v>5</v>
      </c>
      <c r="G129" s="41">
        <v>40000</v>
      </c>
      <c r="H129" s="41">
        <v>200000</v>
      </c>
    </row>
    <row r="130" ht="29.9" customHeight="1" spans="1:8">
      <c r="A130" s="39" t="s">
        <v>46</v>
      </c>
      <c r="B130" s="39" t="s">
        <v>578</v>
      </c>
      <c r="C130" s="39" t="s">
        <v>699</v>
      </c>
      <c r="D130" s="39" t="s">
        <v>705</v>
      </c>
      <c r="E130" s="37" t="s">
        <v>475</v>
      </c>
      <c r="F130" s="40">
        <v>20</v>
      </c>
      <c r="G130" s="41">
        <v>500</v>
      </c>
      <c r="H130" s="41">
        <v>10000</v>
      </c>
    </row>
    <row r="131" ht="29.9" customHeight="1" spans="1:8">
      <c r="A131" s="39" t="s">
        <v>46</v>
      </c>
      <c r="B131" s="39" t="s">
        <v>578</v>
      </c>
      <c r="C131" s="39" t="s">
        <v>699</v>
      </c>
      <c r="D131" s="39" t="s">
        <v>706</v>
      </c>
      <c r="E131" s="37" t="s">
        <v>475</v>
      </c>
      <c r="F131" s="40">
        <v>2</v>
      </c>
      <c r="G131" s="41">
        <v>5500</v>
      </c>
      <c r="H131" s="41">
        <v>11000</v>
      </c>
    </row>
    <row r="132" ht="29.9" customHeight="1" spans="1:8">
      <c r="A132" s="39" t="s">
        <v>46</v>
      </c>
      <c r="B132" s="39" t="s">
        <v>578</v>
      </c>
      <c r="C132" s="39" t="s">
        <v>699</v>
      </c>
      <c r="D132" s="39" t="s">
        <v>707</v>
      </c>
      <c r="E132" s="37" t="s">
        <v>475</v>
      </c>
      <c r="F132" s="40">
        <v>1</v>
      </c>
      <c r="G132" s="41">
        <v>98000</v>
      </c>
      <c r="H132" s="41">
        <v>98000</v>
      </c>
    </row>
    <row r="133" ht="29.9" customHeight="1" spans="1:8">
      <c r="A133" s="39" t="s">
        <v>46</v>
      </c>
      <c r="B133" s="39" t="s">
        <v>578</v>
      </c>
      <c r="C133" s="39" t="s">
        <v>699</v>
      </c>
      <c r="D133" s="39" t="s">
        <v>708</v>
      </c>
      <c r="E133" s="37" t="s">
        <v>406</v>
      </c>
      <c r="F133" s="40">
        <v>1</v>
      </c>
      <c r="G133" s="41">
        <v>50000</v>
      </c>
      <c r="H133" s="41">
        <v>50000</v>
      </c>
    </row>
    <row r="134" ht="29.9" customHeight="1" spans="1:8">
      <c r="A134" s="39" t="s">
        <v>46</v>
      </c>
      <c r="B134" s="39" t="s">
        <v>578</v>
      </c>
      <c r="C134" s="39" t="s">
        <v>699</v>
      </c>
      <c r="D134" s="39" t="s">
        <v>709</v>
      </c>
      <c r="E134" s="37" t="s">
        <v>406</v>
      </c>
      <c r="F134" s="40">
        <v>1</v>
      </c>
      <c r="G134" s="41">
        <v>40000</v>
      </c>
      <c r="H134" s="41">
        <v>40000</v>
      </c>
    </row>
    <row r="135" ht="29.9" customHeight="1" spans="1:8">
      <c r="A135" s="39" t="s">
        <v>46</v>
      </c>
      <c r="B135" s="39" t="s">
        <v>578</v>
      </c>
      <c r="C135" s="39" t="s">
        <v>699</v>
      </c>
      <c r="D135" s="39" t="s">
        <v>710</v>
      </c>
      <c r="E135" s="37" t="s">
        <v>475</v>
      </c>
      <c r="F135" s="40">
        <v>1</v>
      </c>
      <c r="G135" s="41">
        <v>43000</v>
      </c>
      <c r="H135" s="41">
        <v>43000</v>
      </c>
    </row>
    <row r="136" ht="29.9" customHeight="1" spans="1:8">
      <c r="A136" s="39" t="s">
        <v>46</v>
      </c>
      <c r="B136" s="39" t="s">
        <v>578</v>
      </c>
      <c r="C136" s="39" t="s">
        <v>699</v>
      </c>
      <c r="D136" s="39" t="s">
        <v>711</v>
      </c>
      <c r="E136" s="37" t="s">
        <v>406</v>
      </c>
      <c r="F136" s="40">
        <v>1</v>
      </c>
      <c r="G136" s="41">
        <v>250000</v>
      </c>
      <c r="H136" s="41">
        <v>250000</v>
      </c>
    </row>
    <row r="137" ht="29.9" customHeight="1" spans="1:8">
      <c r="A137" s="39" t="s">
        <v>46</v>
      </c>
      <c r="B137" s="39" t="s">
        <v>578</v>
      </c>
      <c r="C137" s="39" t="s">
        <v>699</v>
      </c>
      <c r="D137" s="39" t="s">
        <v>712</v>
      </c>
      <c r="E137" s="37" t="s">
        <v>475</v>
      </c>
      <c r="F137" s="40">
        <v>2</v>
      </c>
      <c r="G137" s="41">
        <v>30000</v>
      </c>
      <c r="H137" s="41">
        <v>60000</v>
      </c>
    </row>
    <row r="138" ht="29.9" customHeight="1" spans="1:8">
      <c r="A138" s="39" t="s">
        <v>46</v>
      </c>
      <c r="B138" s="39" t="s">
        <v>578</v>
      </c>
      <c r="C138" s="39" t="s">
        <v>699</v>
      </c>
      <c r="D138" s="39" t="s">
        <v>713</v>
      </c>
      <c r="E138" s="37" t="s">
        <v>475</v>
      </c>
      <c r="F138" s="40">
        <v>1</v>
      </c>
      <c r="G138" s="41">
        <v>250000</v>
      </c>
      <c r="H138" s="41">
        <v>250000</v>
      </c>
    </row>
    <row r="139" ht="29.9" customHeight="1" spans="1:8">
      <c r="A139" s="39" t="s">
        <v>46</v>
      </c>
      <c r="B139" s="39" t="s">
        <v>578</v>
      </c>
      <c r="C139" s="39" t="s">
        <v>699</v>
      </c>
      <c r="D139" s="39" t="s">
        <v>714</v>
      </c>
      <c r="E139" s="37" t="s">
        <v>406</v>
      </c>
      <c r="F139" s="40">
        <v>2</v>
      </c>
      <c r="G139" s="41">
        <v>30000</v>
      </c>
      <c r="H139" s="41">
        <v>60000</v>
      </c>
    </row>
    <row r="140" ht="29.9" customHeight="1" spans="1:8">
      <c r="A140" s="39" t="s">
        <v>46</v>
      </c>
      <c r="B140" s="39" t="s">
        <v>578</v>
      </c>
      <c r="C140" s="39" t="s">
        <v>699</v>
      </c>
      <c r="D140" s="39" t="s">
        <v>715</v>
      </c>
      <c r="E140" s="37" t="s">
        <v>475</v>
      </c>
      <c r="F140" s="40">
        <v>2</v>
      </c>
      <c r="G140" s="41">
        <v>15000</v>
      </c>
      <c r="H140" s="41">
        <v>30000</v>
      </c>
    </row>
    <row r="141" ht="29.9" customHeight="1" spans="1:8">
      <c r="A141" s="39" t="s">
        <v>46</v>
      </c>
      <c r="B141" s="39" t="s">
        <v>578</v>
      </c>
      <c r="C141" s="39" t="s">
        <v>699</v>
      </c>
      <c r="D141" s="39" t="s">
        <v>715</v>
      </c>
      <c r="E141" s="37" t="s">
        <v>475</v>
      </c>
      <c r="F141" s="40">
        <v>2</v>
      </c>
      <c r="G141" s="41">
        <v>22000</v>
      </c>
      <c r="H141" s="41">
        <v>44000</v>
      </c>
    </row>
    <row r="142" ht="29.9" customHeight="1" spans="1:8">
      <c r="A142" s="39" t="s">
        <v>46</v>
      </c>
      <c r="B142" s="39" t="s">
        <v>578</v>
      </c>
      <c r="C142" s="39" t="s">
        <v>699</v>
      </c>
      <c r="D142" s="39" t="s">
        <v>715</v>
      </c>
      <c r="E142" s="37" t="s">
        <v>475</v>
      </c>
      <c r="F142" s="40">
        <v>1</v>
      </c>
      <c r="G142" s="41">
        <v>250000</v>
      </c>
      <c r="H142" s="41">
        <v>250000</v>
      </c>
    </row>
    <row r="143" ht="29.9" customHeight="1" spans="1:8">
      <c r="A143" s="39" t="s">
        <v>46</v>
      </c>
      <c r="B143" s="39" t="s">
        <v>578</v>
      </c>
      <c r="C143" s="39" t="s">
        <v>699</v>
      </c>
      <c r="D143" s="39" t="s">
        <v>715</v>
      </c>
      <c r="E143" s="37" t="s">
        <v>475</v>
      </c>
      <c r="F143" s="40">
        <v>2</v>
      </c>
      <c r="G143" s="41">
        <v>10000</v>
      </c>
      <c r="H143" s="41">
        <v>20000</v>
      </c>
    </row>
    <row r="144" ht="29.9" customHeight="1" spans="1:8">
      <c r="A144" s="39" t="s">
        <v>46</v>
      </c>
      <c r="B144" s="39" t="s">
        <v>578</v>
      </c>
      <c r="C144" s="39" t="s">
        <v>699</v>
      </c>
      <c r="D144" s="39" t="s">
        <v>716</v>
      </c>
      <c r="E144" s="37" t="s">
        <v>475</v>
      </c>
      <c r="F144" s="40">
        <v>2</v>
      </c>
      <c r="G144" s="41">
        <v>85000</v>
      </c>
      <c r="H144" s="41">
        <v>170000</v>
      </c>
    </row>
    <row r="145" ht="29.9" customHeight="1" spans="1:8">
      <c r="A145" s="39" t="s">
        <v>46</v>
      </c>
      <c r="B145" s="39" t="s">
        <v>578</v>
      </c>
      <c r="C145" s="39" t="s">
        <v>699</v>
      </c>
      <c r="D145" s="39" t="s">
        <v>717</v>
      </c>
      <c r="E145" s="37" t="s">
        <v>475</v>
      </c>
      <c r="F145" s="40">
        <v>2</v>
      </c>
      <c r="G145" s="41">
        <v>40000</v>
      </c>
      <c r="H145" s="41">
        <v>80000</v>
      </c>
    </row>
    <row r="146" ht="29.9" customHeight="1" spans="1:8">
      <c r="A146" s="39" t="s">
        <v>46</v>
      </c>
      <c r="B146" s="39" t="s">
        <v>578</v>
      </c>
      <c r="C146" s="39" t="s">
        <v>699</v>
      </c>
      <c r="D146" s="39" t="s">
        <v>718</v>
      </c>
      <c r="E146" s="37" t="s">
        <v>406</v>
      </c>
      <c r="F146" s="40">
        <v>2</v>
      </c>
      <c r="G146" s="41">
        <v>30000</v>
      </c>
      <c r="H146" s="41">
        <v>60000</v>
      </c>
    </row>
    <row r="147" ht="29.9" customHeight="1" spans="1:8">
      <c r="A147" s="39" t="s">
        <v>46</v>
      </c>
      <c r="B147" s="39" t="s">
        <v>578</v>
      </c>
      <c r="C147" s="39" t="s">
        <v>699</v>
      </c>
      <c r="D147" s="39" t="s">
        <v>719</v>
      </c>
      <c r="E147" s="37" t="s">
        <v>475</v>
      </c>
      <c r="F147" s="40">
        <v>1</v>
      </c>
      <c r="G147" s="41">
        <v>500000</v>
      </c>
      <c r="H147" s="41">
        <v>500000</v>
      </c>
    </row>
    <row r="148" ht="29.9" customHeight="1" spans="1:8">
      <c r="A148" s="39" t="s">
        <v>46</v>
      </c>
      <c r="B148" s="39" t="s">
        <v>578</v>
      </c>
      <c r="C148" s="39" t="s">
        <v>699</v>
      </c>
      <c r="D148" s="39" t="s">
        <v>720</v>
      </c>
      <c r="E148" s="37" t="s">
        <v>475</v>
      </c>
      <c r="F148" s="40">
        <v>1</v>
      </c>
      <c r="G148" s="41">
        <v>150000</v>
      </c>
      <c r="H148" s="41">
        <v>150000</v>
      </c>
    </row>
    <row r="149" ht="29.9" customHeight="1" spans="1:8">
      <c r="A149" s="39" t="s">
        <v>46</v>
      </c>
      <c r="B149" s="39" t="s">
        <v>578</v>
      </c>
      <c r="C149" s="39" t="s">
        <v>699</v>
      </c>
      <c r="D149" s="39" t="s">
        <v>721</v>
      </c>
      <c r="E149" s="37" t="s">
        <v>406</v>
      </c>
      <c r="F149" s="40">
        <v>1</v>
      </c>
      <c r="G149" s="41">
        <v>400000</v>
      </c>
      <c r="H149" s="41">
        <v>400000</v>
      </c>
    </row>
    <row r="150" ht="29.9" customHeight="1" spans="1:8">
      <c r="A150" s="39" t="s">
        <v>46</v>
      </c>
      <c r="B150" s="39" t="s">
        <v>578</v>
      </c>
      <c r="C150" s="39" t="s">
        <v>699</v>
      </c>
      <c r="D150" s="39" t="s">
        <v>722</v>
      </c>
      <c r="E150" s="37" t="s">
        <v>475</v>
      </c>
      <c r="F150" s="40">
        <v>2</v>
      </c>
      <c r="G150" s="41">
        <v>330000</v>
      </c>
      <c r="H150" s="41">
        <v>660000</v>
      </c>
    </row>
    <row r="151" ht="29.9" customHeight="1" spans="1:8">
      <c r="A151" s="39" t="s">
        <v>46</v>
      </c>
      <c r="B151" s="39" t="s">
        <v>578</v>
      </c>
      <c r="C151" s="39" t="s">
        <v>699</v>
      </c>
      <c r="D151" s="39" t="s">
        <v>723</v>
      </c>
      <c r="E151" s="37" t="s">
        <v>475</v>
      </c>
      <c r="F151" s="40">
        <v>4</v>
      </c>
      <c r="G151" s="41">
        <v>40000</v>
      </c>
      <c r="H151" s="41">
        <v>160000</v>
      </c>
    </row>
    <row r="152" ht="29.9" customHeight="1" spans="1:8">
      <c r="A152" s="39" t="s">
        <v>46</v>
      </c>
      <c r="B152" s="39" t="s">
        <v>578</v>
      </c>
      <c r="C152" s="39" t="s">
        <v>699</v>
      </c>
      <c r="D152" s="39" t="s">
        <v>723</v>
      </c>
      <c r="E152" s="37" t="s">
        <v>406</v>
      </c>
      <c r="F152" s="40">
        <v>2</v>
      </c>
      <c r="G152" s="41">
        <v>30000</v>
      </c>
      <c r="H152" s="41">
        <v>60000</v>
      </c>
    </row>
    <row r="153" ht="29.9" customHeight="1" spans="1:8">
      <c r="A153" s="39" t="s">
        <v>46</v>
      </c>
      <c r="B153" s="39" t="s">
        <v>578</v>
      </c>
      <c r="C153" s="39" t="s">
        <v>699</v>
      </c>
      <c r="D153" s="39" t="s">
        <v>724</v>
      </c>
      <c r="E153" s="37" t="s">
        <v>475</v>
      </c>
      <c r="F153" s="40">
        <v>1</v>
      </c>
      <c r="G153" s="41">
        <v>110000</v>
      </c>
      <c r="H153" s="41">
        <v>110000</v>
      </c>
    </row>
    <row r="154" ht="29.9" customHeight="1" spans="1:8">
      <c r="A154" s="39" t="s">
        <v>46</v>
      </c>
      <c r="B154" s="39" t="s">
        <v>578</v>
      </c>
      <c r="C154" s="39" t="s">
        <v>699</v>
      </c>
      <c r="D154" s="39" t="s">
        <v>725</v>
      </c>
      <c r="E154" s="37" t="s">
        <v>475</v>
      </c>
      <c r="F154" s="40">
        <v>1</v>
      </c>
      <c r="G154" s="41">
        <v>1000000</v>
      </c>
      <c r="H154" s="41">
        <v>1000000</v>
      </c>
    </row>
    <row r="155" ht="29.9" customHeight="1" spans="1:8">
      <c r="A155" s="39" t="s">
        <v>46</v>
      </c>
      <c r="B155" s="39" t="s">
        <v>578</v>
      </c>
      <c r="C155" s="39" t="s">
        <v>699</v>
      </c>
      <c r="D155" s="39" t="s">
        <v>726</v>
      </c>
      <c r="E155" s="37" t="s">
        <v>475</v>
      </c>
      <c r="F155" s="40">
        <v>2</v>
      </c>
      <c r="G155" s="41">
        <v>90000</v>
      </c>
      <c r="H155" s="41">
        <v>180000</v>
      </c>
    </row>
    <row r="156" ht="29.9" customHeight="1" spans="1:8">
      <c r="A156" s="39" t="s">
        <v>46</v>
      </c>
      <c r="B156" s="39" t="s">
        <v>578</v>
      </c>
      <c r="C156" s="39" t="s">
        <v>699</v>
      </c>
      <c r="D156" s="39" t="s">
        <v>727</v>
      </c>
      <c r="E156" s="37" t="s">
        <v>475</v>
      </c>
      <c r="F156" s="40">
        <v>1</v>
      </c>
      <c r="G156" s="41">
        <v>1400000</v>
      </c>
      <c r="H156" s="41">
        <v>1400000</v>
      </c>
    </row>
    <row r="157" ht="29.9" customHeight="1" spans="1:8">
      <c r="A157" s="39" t="s">
        <v>46</v>
      </c>
      <c r="B157" s="39" t="s">
        <v>578</v>
      </c>
      <c r="C157" s="39" t="s">
        <v>699</v>
      </c>
      <c r="D157" s="39" t="s">
        <v>728</v>
      </c>
      <c r="E157" s="37" t="s">
        <v>475</v>
      </c>
      <c r="F157" s="40">
        <v>1</v>
      </c>
      <c r="G157" s="41">
        <v>180000</v>
      </c>
      <c r="H157" s="41">
        <v>180000</v>
      </c>
    </row>
    <row r="158" ht="29.9" customHeight="1" spans="1:8">
      <c r="A158" s="39" t="s">
        <v>46</v>
      </c>
      <c r="B158" s="39" t="s">
        <v>578</v>
      </c>
      <c r="C158" s="39" t="s">
        <v>699</v>
      </c>
      <c r="D158" s="39" t="s">
        <v>729</v>
      </c>
      <c r="E158" s="37" t="s">
        <v>475</v>
      </c>
      <c r="F158" s="40">
        <v>1</v>
      </c>
      <c r="G158" s="41">
        <v>60000</v>
      </c>
      <c r="H158" s="41">
        <v>60000</v>
      </c>
    </row>
    <row r="159" ht="29.9" customHeight="1" spans="1:8">
      <c r="A159" s="39" t="s">
        <v>46</v>
      </c>
      <c r="B159" s="39" t="s">
        <v>578</v>
      </c>
      <c r="C159" s="39" t="s">
        <v>699</v>
      </c>
      <c r="D159" s="39" t="s">
        <v>730</v>
      </c>
      <c r="E159" s="37" t="s">
        <v>475</v>
      </c>
      <c r="F159" s="40">
        <v>1</v>
      </c>
      <c r="G159" s="41">
        <v>360000</v>
      </c>
      <c r="H159" s="41">
        <v>360000</v>
      </c>
    </row>
    <row r="160" ht="29.9" customHeight="1" spans="1:8">
      <c r="A160" s="39" t="s">
        <v>46</v>
      </c>
      <c r="B160" s="39" t="s">
        <v>578</v>
      </c>
      <c r="C160" s="39" t="s">
        <v>699</v>
      </c>
      <c r="D160" s="39" t="s">
        <v>731</v>
      </c>
      <c r="E160" s="37" t="s">
        <v>475</v>
      </c>
      <c r="F160" s="40">
        <v>1</v>
      </c>
      <c r="G160" s="41">
        <v>600000</v>
      </c>
      <c r="H160" s="41">
        <v>600000</v>
      </c>
    </row>
    <row r="161" ht="29.9" customHeight="1" spans="1:8">
      <c r="A161" s="39" t="s">
        <v>46</v>
      </c>
      <c r="B161" s="39" t="s">
        <v>578</v>
      </c>
      <c r="C161" s="39" t="s">
        <v>699</v>
      </c>
      <c r="D161" s="39" t="s">
        <v>732</v>
      </c>
      <c r="E161" s="37" t="s">
        <v>475</v>
      </c>
      <c r="F161" s="40">
        <v>3</v>
      </c>
      <c r="G161" s="41">
        <v>90000</v>
      </c>
      <c r="H161" s="41">
        <v>270000</v>
      </c>
    </row>
    <row r="162" ht="29.9" customHeight="1" spans="1:8">
      <c r="A162" s="39" t="s">
        <v>46</v>
      </c>
      <c r="B162" s="39" t="s">
        <v>578</v>
      </c>
      <c r="C162" s="39" t="s">
        <v>699</v>
      </c>
      <c r="D162" s="39" t="s">
        <v>733</v>
      </c>
      <c r="E162" s="37" t="s">
        <v>475</v>
      </c>
      <c r="F162" s="40">
        <v>2</v>
      </c>
      <c r="G162" s="41">
        <v>10000</v>
      </c>
      <c r="H162" s="41">
        <v>20000</v>
      </c>
    </row>
    <row r="163" ht="29.9" customHeight="1" spans="1:8">
      <c r="A163" s="39" t="s">
        <v>46</v>
      </c>
      <c r="B163" s="39" t="s">
        <v>578</v>
      </c>
      <c r="C163" s="39" t="s">
        <v>699</v>
      </c>
      <c r="D163" s="39" t="s">
        <v>733</v>
      </c>
      <c r="E163" s="37" t="s">
        <v>406</v>
      </c>
      <c r="F163" s="40">
        <v>2</v>
      </c>
      <c r="G163" s="41">
        <v>80000</v>
      </c>
      <c r="H163" s="41">
        <v>160000</v>
      </c>
    </row>
    <row r="164" ht="29.9" customHeight="1" spans="1:8">
      <c r="A164" s="39" t="s">
        <v>46</v>
      </c>
      <c r="B164" s="39" t="s">
        <v>578</v>
      </c>
      <c r="C164" s="39" t="s">
        <v>699</v>
      </c>
      <c r="D164" s="39" t="s">
        <v>734</v>
      </c>
      <c r="E164" s="37" t="s">
        <v>475</v>
      </c>
      <c r="F164" s="40">
        <v>3</v>
      </c>
      <c r="G164" s="41">
        <v>20000</v>
      </c>
      <c r="H164" s="41">
        <v>60000</v>
      </c>
    </row>
    <row r="165" ht="29.9" customHeight="1" spans="1:8">
      <c r="A165" s="39" t="s">
        <v>46</v>
      </c>
      <c r="B165" s="39" t="s">
        <v>578</v>
      </c>
      <c r="C165" s="39" t="s">
        <v>699</v>
      </c>
      <c r="D165" s="39" t="s">
        <v>735</v>
      </c>
      <c r="E165" s="37" t="s">
        <v>475</v>
      </c>
      <c r="F165" s="40">
        <v>1</v>
      </c>
      <c r="G165" s="41">
        <v>100000</v>
      </c>
      <c r="H165" s="41">
        <v>100000</v>
      </c>
    </row>
    <row r="166" ht="29.9" customHeight="1" spans="1:8">
      <c r="A166" s="39" t="s">
        <v>46</v>
      </c>
      <c r="B166" s="39" t="s">
        <v>578</v>
      </c>
      <c r="C166" s="39" t="s">
        <v>699</v>
      </c>
      <c r="D166" s="39" t="s">
        <v>736</v>
      </c>
      <c r="E166" s="37" t="s">
        <v>475</v>
      </c>
      <c r="F166" s="40">
        <v>20</v>
      </c>
      <c r="G166" s="41">
        <v>27500</v>
      </c>
      <c r="H166" s="41">
        <v>550000</v>
      </c>
    </row>
    <row r="167" ht="29.9" customHeight="1" spans="1:8">
      <c r="A167" s="39" t="s">
        <v>46</v>
      </c>
      <c r="B167" s="39" t="s">
        <v>578</v>
      </c>
      <c r="C167" s="39" t="s">
        <v>699</v>
      </c>
      <c r="D167" s="39" t="s">
        <v>737</v>
      </c>
      <c r="E167" s="37" t="s">
        <v>475</v>
      </c>
      <c r="F167" s="40">
        <v>1</v>
      </c>
      <c r="G167" s="41">
        <v>80000</v>
      </c>
      <c r="H167" s="41">
        <v>80000</v>
      </c>
    </row>
    <row r="168" ht="29.9" customHeight="1" spans="1:8">
      <c r="A168" s="39" t="s">
        <v>46</v>
      </c>
      <c r="B168" s="39" t="s">
        <v>578</v>
      </c>
      <c r="C168" s="39" t="s">
        <v>699</v>
      </c>
      <c r="D168" s="39" t="s">
        <v>738</v>
      </c>
      <c r="E168" s="37" t="s">
        <v>475</v>
      </c>
      <c r="F168" s="40">
        <v>1</v>
      </c>
      <c r="G168" s="41">
        <v>105000</v>
      </c>
      <c r="H168" s="41">
        <v>105000</v>
      </c>
    </row>
    <row r="169" ht="29.9" customHeight="1" spans="1:8">
      <c r="A169" s="39" t="s">
        <v>46</v>
      </c>
      <c r="B169" s="39" t="s">
        <v>578</v>
      </c>
      <c r="C169" s="39" t="s">
        <v>699</v>
      </c>
      <c r="D169" s="39" t="s">
        <v>739</v>
      </c>
      <c r="E169" s="37" t="s">
        <v>406</v>
      </c>
      <c r="F169" s="40">
        <v>1</v>
      </c>
      <c r="G169" s="41">
        <v>23600</v>
      </c>
      <c r="H169" s="41">
        <v>23600</v>
      </c>
    </row>
    <row r="170" ht="29.9" customHeight="1" spans="1:8">
      <c r="A170" s="39" t="s">
        <v>46</v>
      </c>
      <c r="B170" s="39" t="s">
        <v>578</v>
      </c>
      <c r="C170" s="39" t="s">
        <v>699</v>
      </c>
      <c r="D170" s="39" t="s">
        <v>740</v>
      </c>
      <c r="E170" s="37" t="s">
        <v>475</v>
      </c>
      <c r="F170" s="40">
        <v>2</v>
      </c>
      <c r="G170" s="41">
        <v>18600</v>
      </c>
      <c r="H170" s="41">
        <v>37200</v>
      </c>
    </row>
    <row r="171" ht="29.9" customHeight="1" spans="1:8">
      <c r="A171" s="39" t="s">
        <v>46</v>
      </c>
      <c r="B171" s="39" t="s">
        <v>578</v>
      </c>
      <c r="C171" s="39" t="s">
        <v>699</v>
      </c>
      <c r="D171" s="39" t="s">
        <v>741</v>
      </c>
      <c r="E171" s="37" t="s">
        <v>475</v>
      </c>
      <c r="F171" s="40">
        <v>2</v>
      </c>
      <c r="G171" s="41">
        <v>50000</v>
      </c>
      <c r="H171" s="41">
        <v>100000</v>
      </c>
    </row>
    <row r="172" ht="29.9" customHeight="1" spans="1:8">
      <c r="A172" s="39" t="s">
        <v>46</v>
      </c>
      <c r="B172" s="39" t="s">
        <v>578</v>
      </c>
      <c r="C172" s="39" t="s">
        <v>742</v>
      </c>
      <c r="D172" s="39" t="s">
        <v>743</v>
      </c>
      <c r="E172" s="37" t="s">
        <v>475</v>
      </c>
      <c r="F172" s="40">
        <v>1</v>
      </c>
      <c r="G172" s="41">
        <v>6800</v>
      </c>
      <c r="H172" s="41">
        <v>6800</v>
      </c>
    </row>
    <row r="173" ht="29.9" customHeight="1" spans="1:8">
      <c r="A173" s="39" t="s">
        <v>46</v>
      </c>
      <c r="B173" s="39" t="s">
        <v>578</v>
      </c>
      <c r="C173" s="39" t="s">
        <v>742</v>
      </c>
      <c r="D173" s="39" t="s">
        <v>744</v>
      </c>
      <c r="E173" s="37" t="s">
        <v>475</v>
      </c>
      <c r="F173" s="40">
        <v>1</v>
      </c>
      <c r="G173" s="41">
        <v>450000</v>
      </c>
      <c r="H173" s="41">
        <v>450000</v>
      </c>
    </row>
    <row r="174" ht="29.9" customHeight="1" spans="1:8">
      <c r="A174" s="39" t="s">
        <v>46</v>
      </c>
      <c r="B174" s="39" t="s">
        <v>578</v>
      </c>
      <c r="C174" s="39" t="s">
        <v>742</v>
      </c>
      <c r="D174" s="39" t="s">
        <v>745</v>
      </c>
      <c r="E174" s="37" t="s">
        <v>475</v>
      </c>
      <c r="F174" s="40">
        <v>1</v>
      </c>
      <c r="G174" s="41">
        <v>35000</v>
      </c>
      <c r="H174" s="41">
        <v>35000</v>
      </c>
    </row>
    <row r="175" ht="29.9" customHeight="1" spans="1:8">
      <c r="A175" s="39" t="s">
        <v>46</v>
      </c>
      <c r="B175" s="39" t="s">
        <v>578</v>
      </c>
      <c r="C175" s="39" t="s">
        <v>746</v>
      </c>
      <c r="D175" s="39" t="s">
        <v>747</v>
      </c>
      <c r="E175" s="37" t="s">
        <v>475</v>
      </c>
      <c r="F175" s="40">
        <v>2</v>
      </c>
      <c r="G175" s="41">
        <v>2000000</v>
      </c>
      <c r="H175" s="41">
        <v>4000000</v>
      </c>
    </row>
    <row r="176" ht="29.9" customHeight="1" spans="1:8">
      <c r="A176" s="39" t="s">
        <v>46</v>
      </c>
      <c r="B176" s="39" t="s">
        <v>578</v>
      </c>
      <c r="C176" s="39" t="s">
        <v>746</v>
      </c>
      <c r="D176" s="39" t="s">
        <v>748</v>
      </c>
      <c r="E176" s="37" t="s">
        <v>475</v>
      </c>
      <c r="F176" s="40">
        <v>1</v>
      </c>
      <c r="G176" s="41">
        <v>10000000</v>
      </c>
      <c r="H176" s="41">
        <v>10000000</v>
      </c>
    </row>
    <row r="177" ht="29.9" customHeight="1" spans="1:8">
      <c r="A177" s="39" t="s">
        <v>46</v>
      </c>
      <c r="B177" s="39" t="s">
        <v>578</v>
      </c>
      <c r="C177" s="39" t="s">
        <v>746</v>
      </c>
      <c r="D177" s="39" t="s">
        <v>749</v>
      </c>
      <c r="E177" s="37" t="s">
        <v>475</v>
      </c>
      <c r="F177" s="40">
        <v>1</v>
      </c>
      <c r="G177" s="41">
        <v>23000000</v>
      </c>
      <c r="H177" s="41">
        <v>23000000</v>
      </c>
    </row>
    <row r="178" ht="29.9" customHeight="1" spans="1:8">
      <c r="A178" s="39" t="s">
        <v>46</v>
      </c>
      <c r="B178" s="39" t="s">
        <v>578</v>
      </c>
      <c r="C178" s="39" t="s">
        <v>746</v>
      </c>
      <c r="D178" s="39" t="s">
        <v>750</v>
      </c>
      <c r="E178" s="37" t="s">
        <v>475</v>
      </c>
      <c r="F178" s="40">
        <v>1</v>
      </c>
      <c r="G178" s="41">
        <v>49000000</v>
      </c>
      <c r="H178" s="41">
        <v>49000000</v>
      </c>
    </row>
    <row r="179" ht="29.9" customHeight="1" spans="1:8">
      <c r="A179" s="39" t="s">
        <v>46</v>
      </c>
      <c r="B179" s="39" t="s">
        <v>578</v>
      </c>
      <c r="C179" s="39" t="s">
        <v>746</v>
      </c>
      <c r="D179" s="39" t="s">
        <v>751</v>
      </c>
      <c r="E179" s="37" t="s">
        <v>475</v>
      </c>
      <c r="F179" s="40">
        <v>1</v>
      </c>
      <c r="G179" s="41">
        <v>1200000</v>
      </c>
      <c r="H179" s="41">
        <v>1200000</v>
      </c>
    </row>
    <row r="180" ht="29.9" customHeight="1" spans="1:8">
      <c r="A180" s="39" t="s">
        <v>46</v>
      </c>
      <c r="B180" s="39" t="s">
        <v>578</v>
      </c>
      <c r="C180" s="39" t="s">
        <v>752</v>
      </c>
      <c r="D180" s="39" t="s">
        <v>753</v>
      </c>
      <c r="E180" s="37" t="s">
        <v>475</v>
      </c>
      <c r="F180" s="40">
        <v>1</v>
      </c>
      <c r="G180" s="41">
        <v>260000</v>
      </c>
      <c r="H180" s="41">
        <v>260000</v>
      </c>
    </row>
    <row r="181" ht="29.9" customHeight="1" spans="1:8">
      <c r="A181" s="39" t="s">
        <v>46</v>
      </c>
      <c r="B181" s="39" t="s">
        <v>578</v>
      </c>
      <c r="C181" s="39" t="s">
        <v>754</v>
      </c>
      <c r="D181" s="39" t="s">
        <v>755</v>
      </c>
      <c r="E181" s="37" t="s">
        <v>475</v>
      </c>
      <c r="F181" s="40">
        <v>3</v>
      </c>
      <c r="G181" s="41">
        <v>1000</v>
      </c>
      <c r="H181" s="41">
        <v>3000</v>
      </c>
    </row>
    <row r="182" ht="29.9" customHeight="1" spans="1:8">
      <c r="A182" s="39" t="s">
        <v>46</v>
      </c>
      <c r="B182" s="39" t="s">
        <v>578</v>
      </c>
      <c r="C182" s="39" t="s">
        <v>754</v>
      </c>
      <c r="D182" s="39" t="s">
        <v>756</v>
      </c>
      <c r="E182" s="37" t="s">
        <v>475</v>
      </c>
      <c r="F182" s="40">
        <v>1</v>
      </c>
      <c r="G182" s="41">
        <v>90000</v>
      </c>
      <c r="H182" s="41">
        <v>90000</v>
      </c>
    </row>
    <row r="183" ht="29.9" customHeight="1" spans="1:8">
      <c r="A183" s="39" t="s">
        <v>46</v>
      </c>
      <c r="B183" s="39" t="s">
        <v>578</v>
      </c>
      <c r="C183" s="39" t="s">
        <v>754</v>
      </c>
      <c r="D183" s="39" t="s">
        <v>757</v>
      </c>
      <c r="E183" s="37" t="s">
        <v>475</v>
      </c>
      <c r="F183" s="40">
        <v>1</v>
      </c>
      <c r="G183" s="41">
        <v>50000</v>
      </c>
      <c r="H183" s="41">
        <v>50000</v>
      </c>
    </row>
    <row r="184" ht="29.9" customHeight="1" spans="1:8">
      <c r="A184" s="39" t="s">
        <v>46</v>
      </c>
      <c r="B184" s="39" t="s">
        <v>578</v>
      </c>
      <c r="C184" s="39" t="s">
        <v>754</v>
      </c>
      <c r="D184" s="39" t="s">
        <v>758</v>
      </c>
      <c r="E184" s="37" t="s">
        <v>475</v>
      </c>
      <c r="F184" s="40">
        <v>1</v>
      </c>
      <c r="G184" s="41">
        <v>16000</v>
      </c>
      <c r="H184" s="41">
        <v>16000</v>
      </c>
    </row>
    <row r="185" ht="29.9" customHeight="1" spans="1:8">
      <c r="A185" s="39" t="s">
        <v>46</v>
      </c>
      <c r="B185" s="39" t="s">
        <v>578</v>
      </c>
      <c r="C185" s="39" t="s">
        <v>754</v>
      </c>
      <c r="D185" s="39" t="s">
        <v>759</v>
      </c>
      <c r="E185" s="37" t="s">
        <v>475</v>
      </c>
      <c r="F185" s="40">
        <v>1</v>
      </c>
      <c r="G185" s="41">
        <v>12000</v>
      </c>
      <c r="H185" s="41">
        <v>12000</v>
      </c>
    </row>
    <row r="186" ht="29.9" customHeight="1" spans="1:8">
      <c r="A186" s="39" t="s">
        <v>46</v>
      </c>
      <c r="B186" s="39" t="s">
        <v>578</v>
      </c>
      <c r="C186" s="39" t="s">
        <v>754</v>
      </c>
      <c r="D186" s="39" t="s">
        <v>760</v>
      </c>
      <c r="E186" s="37" t="s">
        <v>475</v>
      </c>
      <c r="F186" s="40">
        <v>1</v>
      </c>
      <c r="G186" s="41">
        <v>15000</v>
      </c>
      <c r="H186" s="41">
        <v>15000</v>
      </c>
    </row>
    <row r="187" ht="29.9" customHeight="1" spans="1:8">
      <c r="A187" s="39" t="s">
        <v>46</v>
      </c>
      <c r="B187" s="39" t="s">
        <v>578</v>
      </c>
      <c r="C187" s="39" t="s">
        <v>754</v>
      </c>
      <c r="D187" s="39" t="s">
        <v>761</v>
      </c>
      <c r="E187" s="37" t="s">
        <v>475</v>
      </c>
      <c r="F187" s="40">
        <v>1</v>
      </c>
      <c r="G187" s="41">
        <v>50000</v>
      </c>
      <c r="H187" s="41">
        <v>50000</v>
      </c>
    </row>
    <row r="188" ht="29.9" customHeight="1" spans="1:8">
      <c r="A188" s="39" t="s">
        <v>46</v>
      </c>
      <c r="B188" s="39" t="s">
        <v>578</v>
      </c>
      <c r="C188" s="39" t="s">
        <v>754</v>
      </c>
      <c r="D188" s="39" t="s">
        <v>762</v>
      </c>
      <c r="E188" s="37" t="s">
        <v>475</v>
      </c>
      <c r="F188" s="40">
        <v>1</v>
      </c>
      <c r="G188" s="41">
        <v>62000</v>
      </c>
      <c r="H188" s="41">
        <v>62000</v>
      </c>
    </row>
    <row r="189" ht="29.9" customHeight="1" spans="1:8">
      <c r="A189" s="39" t="s">
        <v>46</v>
      </c>
      <c r="B189" s="39" t="s">
        <v>578</v>
      </c>
      <c r="C189" s="39" t="s">
        <v>754</v>
      </c>
      <c r="D189" s="39" t="s">
        <v>763</v>
      </c>
      <c r="E189" s="37" t="s">
        <v>475</v>
      </c>
      <c r="F189" s="40">
        <v>1</v>
      </c>
      <c r="G189" s="41">
        <v>14000</v>
      </c>
      <c r="H189" s="41">
        <v>14000</v>
      </c>
    </row>
    <row r="190" ht="29.9" customHeight="1" spans="1:8">
      <c r="A190" s="39" t="s">
        <v>46</v>
      </c>
      <c r="B190" s="39" t="s">
        <v>578</v>
      </c>
      <c r="C190" s="39" t="s">
        <v>754</v>
      </c>
      <c r="D190" s="39" t="s">
        <v>764</v>
      </c>
      <c r="E190" s="37" t="s">
        <v>475</v>
      </c>
      <c r="F190" s="40">
        <v>1</v>
      </c>
      <c r="G190" s="41">
        <v>30000</v>
      </c>
      <c r="H190" s="41">
        <v>30000</v>
      </c>
    </row>
    <row r="191" ht="29.9" customHeight="1" spans="1:8">
      <c r="A191" s="39" t="s">
        <v>46</v>
      </c>
      <c r="B191" s="39" t="s">
        <v>578</v>
      </c>
      <c r="C191" s="39" t="s">
        <v>754</v>
      </c>
      <c r="D191" s="39" t="s">
        <v>765</v>
      </c>
      <c r="E191" s="37" t="s">
        <v>475</v>
      </c>
      <c r="F191" s="40">
        <v>1</v>
      </c>
      <c r="G191" s="41">
        <v>400000</v>
      </c>
      <c r="H191" s="41">
        <v>400000</v>
      </c>
    </row>
    <row r="192" ht="29.9" customHeight="1" spans="1:8">
      <c r="A192" s="39" t="s">
        <v>46</v>
      </c>
      <c r="B192" s="39" t="s">
        <v>578</v>
      </c>
      <c r="C192" s="39" t="s">
        <v>754</v>
      </c>
      <c r="D192" s="39" t="s">
        <v>766</v>
      </c>
      <c r="E192" s="37" t="s">
        <v>475</v>
      </c>
      <c r="F192" s="40">
        <v>1</v>
      </c>
      <c r="G192" s="41">
        <v>28000</v>
      </c>
      <c r="H192" s="41">
        <v>28000</v>
      </c>
    </row>
    <row r="193" ht="29.9" customHeight="1" spans="1:8">
      <c r="A193" s="39" t="s">
        <v>46</v>
      </c>
      <c r="B193" s="39" t="s">
        <v>578</v>
      </c>
      <c r="C193" s="39" t="s">
        <v>754</v>
      </c>
      <c r="D193" s="39" t="s">
        <v>767</v>
      </c>
      <c r="E193" s="37" t="s">
        <v>475</v>
      </c>
      <c r="F193" s="40">
        <v>1</v>
      </c>
      <c r="G193" s="41">
        <v>90000</v>
      </c>
      <c r="H193" s="41">
        <v>90000</v>
      </c>
    </row>
    <row r="194" ht="29.9" customHeight="1" spans="1:8">
      <c r="A194" s="39" t="s">
        <v>46</v>
      </c>
      <c r="B194" s="39" t="s">
        <v>578</v>
      </c>
      <c r="C194" s="39" t="s">
        <v>754</v>
      </c>
      <c r="D194" s="39" t="s">
        <v>768</v>
      </c>
      <c r="E194" s="37" t="s">
        <v>475</v>
      </c>
      <c r="F194" s="40">
        <v>1</v>
      </c>
      <c r="G194" s="41">
        <v>1800000</v>
      </c>
      <c r="H194" s="41">
        <v>1800000</v>
      </c>
    </row>
    <row r="195" ht="29.9" customHeight="1" spans="1:8">
      <c r="A195" s="39" t="s">
        <v>46</v>
      </c>
      <c r="B195" s="39" t="s">
        <v>578</v>
      </c>
      <c r="C195" s="39" t="s">
        <v>754</v>
      </c>
      <c r="D195" s="39" t="s">
        <v>768</v>
      </c>
      <c r="E195" s="37" t="s">
        <v>475</v>
      </c>
      <c r="F195" s="40">
        <v>1</v>
      </c>
      <c r="G195" s="41">
        <v>1500000</v>
      </c>
      <c r="H195" s="41">
        <v>1500000</v>
      </c>
    </row>
    <row r="196" ht="29.9" customHeight="1" spans="1:8">
      <c r="A196" s="39" t="s">
        <v>46</v>
      </c>
      <c r="B196" s="39" t="s">
        <v>578</v>
      </c>
      <c r="C196" s="39" t="s">
        <v>754</v>
      </c>
      <c r="D196" s="39" t="s">
        <v>769</v>
      </c>
      <c r="E196" s="37" t="s">
        <v>406</v>
      </c>
      <c r="F196" s="40">
        <v>2</v>
      </c>
      <c r="G196" s="41">
        <v>60000</v>
      </c>
      <c r="H196" s="41">
        <v>120000</v>
      </c>
    </row>
    <row r="197" ht="29.9" customHeight="1" spans="1:8">
      <c r="A197" s="39" t="s">
        <v>46</v>
      </c>
      <c r="B197" s="39" t="s">
        <v>578</v>
      </c>
      <c r="C197" s="39" t="s">
        <v>754</v>
      </c>
      <c r="D197" s="39" t="s">
        <v>769</v>
      </c>
      <c r="E197" s="37" t="s">
        <v>406</v>
      </c>
      <c r="F197" s="40">
        <v>3</v>
      </c>
      <c r="G197" s="41">
        <v>100000</v>
      </c>
      <c r="H197" s="41">
        <v>300000</v>
      </c>
    </row>
    <row r="198" ht="29.9" customHeight="1" spans="1:8">
      <c r="A198" s="39" t="s">
        <v>46</v>
      </c>
      <c r="B198" s="39" t="s">
        <v>578</v>
      </c>
      <c r="C198" s="39" t="s">
        <v>754</v>
      </c>
      <c r="D198" s="39" t="s">
        <v>770</v>
      </c>
      <c r="E198" s="37" t="s">
        <v>475</v>
      </c>
      <c r="F198" s="40">
        <v>1</v>
      </c>
      <c r="G198" s="41">
        <v>10000</v>
      </c>
      <c r="H198" s="41">
        <v>10000</v>
      </c>
    </row>
    <row r="199" ht="29.9" customHeight="1" spans="1:8">
      <c r="A199" s="39" t="s">
        <v>46</v>
      </c>
      <c r="B199" s="39" t="s">
        <v>578</v>
      </c>
      <c r="C199" s="39" t="s">
        <v>754</v>
      </c>
      <c r="D199" s="39" t="s">
        <v>771</v>
      </c>
      <c r="E199" s="37" t="s">
        <v>475</v>
      </c>
      <c r="F199" s="40">
        <v>1</v>
      </c>
      <c r="G199" s="41">
        <v>6000</v>
      </c>
      <c r="H199" s="41">
        <v>6000</v>
      </c>
    </row>
    <row r="200" ht="29.9" customHeight="1" spans="1:8">
      <c r="A200" s="39" t="s">
        <v>46</v>
      </c>
      <c r="B200" s="39" t="s">
        <v>578</v>
      </c>
      <c r="C200" s="39" t="s">
        <v>754</v>
      </c>
      <c r="D200" s="39" t="s">
        <v>772</v>
      </c>
      <c r="E200" s="37" t="s">
        <v>475</v>
      </c>
      <c r="F200" s="40">
        <v>1</v>
      </c>
      <c r="G200" s="41">
        <v>5000</v>
      </c>
      <c r="H200" s="41">
        <v>5000</v>
      </c>
    </row>
    <row r="201" ht="29.9" customHeight="1" spans="1:8">
      <c r="A201" s="39" t="s">
        <v>46</v>
      </c>
      <c r="B201" s="39" t="s">
        <v>578</v>
      </c>
      <c r="C201" s="39" t="s">
        <v>754</v>
      </c>
      <c r="D201" s="39" t="s">
        <v>773</v>
      </c>
      <c r="E201" s="37" t="s">
        <v>475</v>
      </c>
      <c r="F201" s="40">
        <v>3</v>
      </c>
      <c r="G201" s="41">
        <v>100000</v>
      </c>
      <c r="H201" s="41">
        <v>300000</v>
      </c>
    </row>
    <row r="202" ht="29.9" customHeight="1" spans="1:8">
      <c r="A202" s="39" t="s">
        <v>46</v>
      </c>
      <c r="B202" s="39" t="s">
        <v>578</v>
      </c>
      <c r="C202" s="39" t="s">
        <v>754</v>
      </c>
      <c r="D202" s="39" t="s">
        <v>774</v>
      </c>
      <c r="E202" s="37" t="s">
        <v>475</v>
      </c>
      <c r="F202" s="40">
        <v>5</v>
      </c>
      <c r="G202" s="41">
        <v>1800</v>
      </c>
      <c r="H202" s="41">
        <v>9000</v>
      </c>
    </row>
    <row r="203" ht="29.9" customHeight="1" spans="1:8">
      <c r="A203" s="39" t="s">
        <v>46</v>
      </c>
      <c r="B203" s="39" t="s">
        <v>578</v>
      </c>
      <c r="C203" s="39" t="s">
        <v>754</v>
      </c>
      <c r="D203" s="39" t="s">
        <v>775</v>
      </c>
      <c r="E203" s="37" t="s">
        <v>475</v>
      </c>
      <c r="F203" s="40">
        <v>1</v>
      </c>
      <c r="G203" s="41">
        <v>40000</v>
      </c>
      <c r="H203" s="41">
        <v>40000</v>
      </c>
    </row>
    <row r="204" ht="29.9" customHeight="1" spans="1:8">
      <c r="A204" s="39" t="s">
        <v>46</v>
      </c>
      <c r="B204" s="39" t="s">
        <v>578</v>
      </c>
      <c r="C204" s="39" t="s">
        <v>754</v>
      </c>
      <c r="D204" s="39" t="s">
        <v>776</v>
      </c>
      <c r="E204" s="37" t="s">
        <v>475</v>
      </c>
      <c r="F204" s="40">
        <v>1</v>
      </c>
      <c r="G204" s="41">
        <v>38000</v>
      </c>
      <c r="H204" s="41">
        <v>38000</v>
      </c>
    </row>
    <row r="205" ht="29.9" customHeight="1" spans="1:8">
      <c r="A205" s="39" t="s">
        <v>46</v>
      </c>
      <c r="B205" s="39" t="s">
        <v>578</v>
      </c>
      <c r="C205" s="39" t="s">
        <v>754</v>
      </c>
      <c r="D205" s="39" t="s">
        <v>777</v>
      </c>
      <c r="E205" s="37" t="s">
        <v>475</v>
      </c>
      <c r="F205" s="40">
        <v>1</v>
      </c>
      <c r="G205" s="41">
        <v>500</v>
      </c>
      <c r="H205" s="41">
        <v>500</v>
      </c>
    </row>
    <row r="206" ht="29.9" customHeight="1" spans="1:8">
      <c r="A206" s="39" t="s">
        <v>46</v>
      </c>
      <c r="B206" s="39" t="s">
        <v>578</v>
      </c>
      <c r="C206" s="39" t="s">
        <v>754</v>
      </c>
      <c r="D206" s="39" t="s">
        <v>778</v>
      </c>
      <c r="E206" s="37" t="s">
        <v>475</v>
      </c>
      <c r="F206" s="40">
        <v>1</v>
      </c>
      <c r="G206" s="41">
        <v>48000</v>
      </c>
      <c r="H206" s="41">
        <v>48000</v>
      </c>
    </row>
    <row r="207" ht="29.9" customHeight="1" spans="1:8">
      <c r="A207" s="39" t="s">
        <v>46</v>
      </c>
      <c r="B207" s="39" t="s">
        <v>578</v>
      </c>
      <c r="C207" s="39" t="s">
        <v>754</v>
      </c>
      <c r="D207" s="39" t="s">
        <v>779</v>
      </c>
      <c r="E207" s="37" t="s">
        <v>475</v>
      </c>
      <c r="F207" s="40">
        <v>1</v>
      </c>
      <c r="G207" s="41">
        <v>90000</v>
      </c>
      <c r="H207" s="41">
        <v>90000</v>
      </c>
    </row>
    <row r="208" ht="29.9" customHeight="1" spans="1:8">
      <c r="A208" s="39" t="s">
        <v>46</v>
      </c>
      <c r="B208" s="39" t="s">
        <v>578</v>
      </c>
      <c r="C208" s="39" t="s">
        <v>754</v>
      </c>
      <c r="D208" s="39" t="s">
        <v>780</v>
      </c>
      <c r="E208" s="37" t="s">
        <v>475</v>
      </c>
      <c r="F208" s="40">
        <v>3</v>
      </c>
      <c r="G208" s="41">
        <v>10000</v>
      </c>
      <c r="H208" s="41">
        <v>30000</v>
      </c>
    </row>
    <row r="209" ht="29.9" customHeight="1" spans="1:8">
      <c r="A209" s="39" t="s">
        <v>46</v>
      </c>
      <c r="B209" s="39" t="s">
        <v>578</v>
      </c>
      <c r="C209" s="39" t="s">
        <v>754</v>
      </c>
      <c r="D209" s="39" t="s">
        <v>781</v>
      </c>
      <c r="E209" s="37" t="s">
        <v>475</v>
      </c>
      <c r="F209" s="40">
        <v>1</v>
      </c>
      <c r="G209" s="41">
        <v>80000</v>
      </c>
      <c r="H209" s="41">
        <v>80000</v>
      </c>
    </row>
    <row r="210" ht="29.9" customHeight="1" spans="1:8">
      <c r="A210" s="39" t="s">
        <v>46</v>
      </c>
      <c r="B210" s="39" t="s">
        <v>578</v>
      </c>
      <c r="C210" s="39" t="s">
        <v>754</v>
      </c>
      <c r="D210" s="39" t="s">
        <v>782</v>
      </c>
      <c r="E210" s="37" t="s">
        <v>475</v>
      </c>
      <c r="F210" s="40">
        <v>3</v>
      </c>
      <c r="G210" s="41">
        <v>200000</v>
      </c>
      <c r="H210" s="41">
        <v>600000</v>
      </c>
    </row>
    <row r="211" ht="29.9" customHeight="1" spans="1:8">
      <c r="A211" s="39" t="s">
        <v>46</v>
      </c>
      <c r="B211" s="39" t="s">
        <v>578</v>
      </c>
      <c r="C211" s="39" t="s">
        <v>754</v>
      </c>
      <c r="D211" s="39" t="s">
        <v>782</v>
      </c>
      <c r="E211" s="37" t="s">
        <v>475</v>
      </c>
      <c r="F211" s="40">
        <v>1</v>
      </c>
      <c r="G211" s="41">
        <v>200000</v>
      </c>
      <c r="H211" s="41">
        <v>200000</v>
      </c>
    </row>
    <row r="212" ht="29.9" customHeight="1" spans="1:8">
      <c r="A212" s="39" t="s">
        <v>46</v>
      </c>
      <c r="B212" s="39" t="s">
        <v>578</v>
      </c>
      <c r="C212" s="39" t="s">
        <v>754</v>
      </c>
      <c r="D212" s="39" t="s">
        <v>783</v>
      </c>
      <c r="E212" s="37" t="s">
        <v>475</v>
      </c>
      <c r="F212" s="40">
        <v>2</v>
      </c>
      <c r="G212" s="41">
        <v>20000</v>
      </c>
      <c r="H212" s="41">
        <v>40000</v>
      </c>
    </row>
    <row r="213" ht="29.9" customHeight="1" spans="1:8">
      <c r="A213" s="39" t="s">
        <v>46</v>
      </c>
      <c r="B213" s="39" t="s">
        <v>578</v>
      </c>
      <c r="C213" s="39" t="s">
        <v>754</v>
      </c>
      <c r="D213" s="39" t="s">
        <v>784</v>
      </c>
      <c r="E213" s="37" t="s">
        <v>475</v>
      </c>
      <c r="F213" s="40">
        <v>1</v>
      </c>
      <c r="G213" s="41">
        <v>98000</v>
      </c>
      <c r="H213" s="41">
        <v>98000</v>
      </c>
    </row>
    <row r="214" ht="29.9" customHeight="1" spans="1:8">
      <c r="A214" s="39" t="s">
        <v>46</v>
      </c>
      <c r="B214" s="39" t="s">
        <v>578</v>
      </c>
      <c r="C214" s="39" t="s">
        <v>754</v>
      </c>
      <c r="D214" s="39" t="s">
        <v>784</v>
      </c>
      <c r="E214" s="37" t="s">
        <v>475</v>
      </c>
      <c r="F214" s="40">
        <v>1</v>
      </c>
      <c r="G214" s="41">
        <v>50000</v>
      </c>
      <c r="H214" s="41">
        <v>50000</v>
      </c>
    </row>
    <row r="215" ht="29.9" customHeight="1" spans="1:8">
      <c r="A215" s="39" t="s">
        <v>46</v>
      </c>
      <c r="B215" s="39" t="s">
        <v>578</v>
      </c>
      <c r="C215" s="39" t="s">
        <v>754</v>
      </c>
      <c r="D215" s="39" t="s">
        <v>785</v>
      </c>
      <c r="E215" s="37" t="s">
        <v>475</v>
      </c>
      <c r="F215" s="40">
        <v>1</v>
      </c>
      <c r="G215" s="41">
        <v>30000</v>
      </c>
      <c r="H215" s="41">
        <v>30000</v>
      </c>
    </row>
    <row r="216" ht="29.9" customHeight="1" spans="1:8">
      <c r="A216" s="39" t="s">
        <v>46</v>
      </c>
      <c r="B216" s="39" t="s">
        <v>578</v>
      </c>
      <c r="C216" s="39" t="s">
        <v>754</v>
      </c>
      <c r="D216" s="39" t="s">
        <v>786</v>
      </c>
      <c r="E216" s="37" t="s">
        <v>475</v>
      </c>
      <c r="F216" s="40">
        <v>6</v>
      </c>
      <c r="G216" s="41">
        <v>100000</v>
      </c>
      <c r="H216" s="41">
        <v>600000</v>
      </c>
    </row>
    <row r="217" ht="29.9" customHeight="1" spans="1:8">
      <c r="A217" s="39" t="s">
        <v>46</v>
      </c>
      <c r="B217" s="39" t="s">
        <v>578</v>
      </c>
      <c r="C217" s="39" t="s">
        <v>754</v>
      </c>
      <c r="D217" s="39" t="s">
        <v>787</v>
      </c>
      <c r="E217" s="37" t="s">
        <v>475</v>
      </c>
      <c r="F217" s="40">
        <v>1</v>
      </c>
      <c r="G217" s="41">
        <v>100000</v>
      </c>
      <c r="H217" s="41">
        <v>100000</v>
      </c>
    </row>
    <row r="218" ht="29.9" customHeight="1" spans="1:8">
      <c r="A218" s="39" t="s">
        <v>46</v>
      </c>
      <c r="B218" s="39" t="s">
        <v>578</v>
      </c>
      <c r="C218" s="39" t="s">
        <v>754</v>
      </c>
      <c r="D218" s="39" t="s">
        <v>788</v>
      </c>
      <c r="E218" s="37" t="s">
        <v>475</v>
      </c>
      <c r="F218" s="40">
        <v>1</v>
      </c>
      <c r="G218" s="41">
        <v>80000</v>
      </c>
      <c r="H218" s="41">
        <v>80000</v>
      </c>
    </row>
    <row r="219" ht="29.9" customHeight="1" spans="1:8">
      <c r="A219" s="39" t="s">
        <v>46</v>
      </c>
      <c r="B219" s="39" t="s">
        <v>578</v>
      </c>
      <c r="C219" s="39" t="s">
        <v>754</v>
      </c>
      <c r="D219" s="39" t="s">
        <v>789</v>
      </c>
      <c r="E219" s="37" t="s">
        <v>475</v>
      </c>
      <c r="F219" s="40">
        <v>3</v>
      </c>
      <c r="G219" s="41">
        <v>25000</v>
      </c>
      <c r="H219" s="41">
        <v>75000</v>
      </c>
    </row>
    <row r="220" ht="29.9" customHeight="1" spans="1:8">
      <c r="A220" s="39" t="s">
        <v>46</v>
      </c>
      <c r="B220" s="39" t="s">
        <v>578</v>
      </c>
      <c r="C220" s="39" t="s">
        <v>754</v>
      </c>
      <c r="D220" s="39" t="s">
        <v>790</v>
      </c>
      <c r="E220" s="37" t="s">
        <v>475</v>
      </c>
      <c r="F220" s="40">
        <v>1</v>
      </c>
      <c r="G220" s="41">
        <v>1200000</v>
      </c>
      <c r="H220" s="41">
        <v>1200000</v>
      </c>
    </row>
    <row r="221" ht="29.9" customHeight="1" spans="1:8">
      <c r="A221" s="39" t="s">
        <v>46</v>
      </c>
      <c r="B221" s="39" t="s">
        <v>578</v>
      </c>
      <c r="C221" s="39" t="s">
        <v>754</v>
      </c>
      <c r="D221" s="39" t="s">
        <v>791</v>
      </c>
      <c r="E221" s="37" t="s">
        <v>475</v>
      </c>
      <c r="F221" s="40">
        <v>1</v>
      </c>
      <c r="G221" s="41">
        <v>50000</v>
      </c>
      <c r="H221" s="41">
        <v>50000</v>
      </c>
    </row>
    <row r="222" ht="29.9" customHeight="1" spans="1:8">
      <c r="A222" s="39" t="s">
        <v>46</v>
      </c>
      <c r="B222" s="39" t="s">
        <v>578</v>
      </c>
      <c r="C222" s="39" t="s">
        <v>754</v>
      </c>
      <c r="D222" s="39" t="s">
        <v>792</v>
      </c>
      <c r="E222" s="37" t="s">
        <v>475</v>
      </c>
      <c r="F222" s="40">
        <v>1</v>
      </c>
      <c r="G222" s="41">
        <v>10000</v>
      </c>
      <c r="H222" s="41">
        <v>10000</v>
      </c>
    </row>
    <row r="223" ht="29.9" customHeight="1" spans="1:8">
      <c r="A223" s="39" t="s">
        <v>46</v>
      </c>
      <c r="B223" s="39" t="s">
        <v>578</v>
      </c>
      <c r="C223" s="39" t="s">
        <v>754</v>
      </c>
      <c r="D223" s="39" t="s">
        <v>793</v>
      </c>
      <c r="E223" s="37" t="s">
        <v>475</v>
      </c>
      <c r="F223" s="40">
        <v>1</v>
      </c>
      <c r="G223" s="41">
        <v>75000</v>
      </c>
      <c r="H223" s="41">
        <v>75000</v>
      </c>
    </row>
    <row r="224" ht="29.9" customHeight="1" spans="1:8">
      <c r="A224" s="39" t="s">
        <v>46</v>
      </c>
      <c r="B224" s="39" t="s">
        <v>578</v>
      </c>
      <c r="C224" s="39" t="s">
        <v>754</v>
      </c>
      <c r="D224" s="39" t="s">
        <v>793</v>
      </c>
      <c r="E224" s="37" t="s">
        <v>406</v>
      </c>
      <c r="F224" s="40">
        <v>3</v>
      </c>
      <c r="G224" s="41">
        <v>60000</v>
      </c>
      <c r="H224" s="41">
        <v>180000</v>
      </c>
    </row>
    <row r="225" ht="29.9" customHeight="1" spans="1:8">
      <c r="A225" s="39" t="s">
        <v>46</v>
      </c>
      <c r="B225" s="39" t="s">
        <v>578</v>
      </c>
      <c r="C225" s="39" t="s">
        <v>754</v>
      </c>
      <c r="D225" s="39" t="s">
        <v>794</v>
      </c>
      <c r="E225" s="37" t="s">
        <v>475</v>
      </c>
      <c r="F225" s="40">
        <v>1</v>
      </c>
      <c r="G225" s="41">
        <v>2000</v>
      </c>
      <c r="H225" s="41">
        <v>2000</v>
      </c>
    </row>
    <row r="226" ht="29.9" customHeight="1" spans="1:8">
      <c r="A226" s="39" t="s">
        <v>46</v>
      </c>
      <c r="B226" s="39" t="s">
        <v>578</v>
      </c>
      <c r="C226" s="39" t="s">
        <v>754</v>
      </c>
      <c r="D226" s="39" t="s">
        <v>795</v>
      </c>
      <c r="E226" s="37" t="s">
        <v>475</v>
      </c>
      <c r="F226" s="40">
        <v>2</v>
      </c>
      <c r="G226" s="41">
        <v>1000</v>
      </c>
      <c r="H226" s="41">
        <v>2000</v>
      </c>
    </row>
    <row r="227" ht="29.9" customHeight="1" spans="1:8">
      <c r="A227" s="39" t="s">
        <v>46</v>
      </c>
      <c r="B227" s="39" t="s">
        <v>578</v>
      </c>
      <c r="C227" s="39" t="s">
        <v>754</v>
      </c>
      <c r="D227" s="39" t="s">
        <v>796</v>
      </c>
      <c r="E227" s="37" t="s">
        <v>475</v>
      </c>
      <c r="F227" s="40">
        <v>1</v>
      </c>
      <c r="G227" s="41">
        <v>93000</v>
      </c>
      <c r="H227" s="41">
        <v>93000</v>
      </c>
    </row>
    <row r="228" ht="29.9" customHeight="1" spans="1:8">
      <c r="A228" s="39" t="s">
        <v>46</v>
      </c>
      <c r="B228" s="39" t="s">
        <v>578</v>
      </c>
      <c r="C228" s="39" t="s">
        <v>754</v>
      </c>
      <c r="D228" s="39" t="s">
        <v>797</v>
      </c>
      <c r="E228" s="37" t="s">
        <v>475</v>
      </c>
      <c r="F228" s="40">
        <v>1</v>
      </c>
      <c r="G228" s="41">
        <v>23000</v>
      </c>
      <c r="H228" s="41">
        <v>23000</v>
      </c>
    </row>
    <row r="229" ht="29.9" customHeight="1" spans="1:8">
      <c r="A229" s="39" t="s">
        <v>46</v>
      </c>
      <c r="B229" s="39" t="s">
        <v>578</v>
      </c>
      <c r="C229" s="39" t="s">
        <v>754</v>
      </c>
      <c r="D229" s="39" t="s">
        <v>798</v>
      </c>
      <c r="E229" s="37" t="s">
        <v>475</v>
      </c>
      <c r="F229" s="40">
        <v>1</v>
      </c>
      <c r="G229" s="41">
        <v>8000</v>
      </c>
      <c r="H229" s="41">
        <v>8000</v>
      </c>
    </row>
    <row r="230" ht="29.9" customHeight="1" spans="1:8">
      <c r="A230" s="39" t="s">
        <v>46</v>
      </c>
      <c r="B230" s="39" t="s">
        <v>578</v>
      </c>
      <c r="C230" s="39" t="s">
        <v>754</v>
      </c>
      <c r="D230" s="39" t="s">
        <v>799</v>
      </c>
      <c r="E230" s="37" t="s">
        <v>475</v>
      </c>
      <c r="F230" s="40">
        <v>1</v>
      </c>
      <c r="G230" s="41">
        <v>3000</v>
      </c>
      <c r="H230" s="41">
        <v>3000</v>
      </c>
    </row>
    <row r="231" ht="29.9" customHeight="1" spans="1:8">
      <c r="A231" s="39" t="s">
        <v>46</v>
      </c>
      <c r="B231" s="39" t="s">
        <v>578</v>
      </c>
      <c r="C231" s="39" t="s">
        <v>754</v>
      </c>
      <c r="D231" s="39" t="s">
        <v>800</v>
      </c>
      <c r="E231" s="37" t="s">
        <v>475</v>
      </c>
      <c r="F231" s="40">
        <v>3</v>
      </c>
      <c r="G231" s="41">
        <v>1500</v>
      </c>
      <c r="H231" s="41">
        <v>4500</v>
      </c>
    </row>
    <row r="232" ht="29.9" customHeight="1" spans="1:8">
      <c r="A232" s="39" t="s">
        <v>46</v>
      </c>
      <c r="B232" s="39" t="s">
        <v>578</v>
      </c>
      <c r="C232" s="39" t="s">
        <v>754</v>
      </c>
      <c r="D232" s="39" t="s">
        <v>801</v>
      </c>
      <c r="E232" s="37" t="s">
        <v>475</v>
      </c>
      <c r="F232" s="40">
        <v>2</v>
      </c>
      <c r="G232" s="41">
        <v>5000</v>
      </c>
      <c r="H232" s="41">
        <v>10000</v>
      </c>
    </row>
    <row r="233" ht="29.9" customHeight="1" spans="1:8">
      <c r="A233" s="39" t="s">
        <v>46</v>
      </c>
      <c r="B233" s="39" t="s">
        <v>578</v>
      </c>
      <c r="C233" s="39" t="s">
        <v>754</v>
      </c>
      <c r="D233" s="39" t="s">
        <v>802</v>
      </c>
      <c r="E233" s="37" t="s">
        <v>475</v>
      </c>
      <c r="F233" s="40">
        <v>1</v>
      </c>
      <c r="G233" s="41">
        <v>1200</v>
      </c>
      <c r="H233" s="41">
        <v>1200</v>
      </c>
    </row>
    <row r="234" ht="29.9" customHeight="1" spans="1:8">
      <c r="A234" s="39" t="s">
        <v>46</v>
      </c>
      <c r="B234" s="39" t="s">
        <v>578</v>
      </c>
      <c r="C234" s="39" t="s">
        <v>754</v>
      </c>
      <c r="D234" s="39" t="s">
        <v>803</v>
      </c>
      <c r="E234" s="37" t="s">
        <v>475</v>
      </c>
      <c r="F234" s="40">
        <v>1</v>
      </c>
      <c r="G234" s="41">
        <v>5000</v>
      </c>
      <c r="H234" s="41">
        <v>5000</v>
      </c>
    </row>
    <row r="235" ht="29.9" customHeight="1" spans="1:8">
      <c r="A235" s="39" t="s">
        <v>46</v>
      </c>
      <c r="B235" s="39" t="s">
        <v>578</v>
      </c>
      <c r="C235" s="39" t="s">
        <v>754</v>
      </c>
      <c r="D235" s="39" t="s">
        <v>804</v>
      </c>
      <c r="E235" s="37" t="s">
        <v>475</v>
      </c>
      <c r="F235" s="40">
        <v>1</v>
      </c>
      <c r="G235" s="41">
        <v>3000</v>
      </c>
      <c r="H235" s="41">
        <v>3000</v>
      </c>
    </row>
    <row r="236" ht="29.9" customHeight="1" spans="1:8">
      <c r="A236" s="39" t="s">
        <v>46</v>
      </c>
      <c r="B236" s="39" t="s">
        <v>578</v>
      </c>
      <c r="C236" s="39" t="s">
        <v>754</v>
      </c>
      <c r="D236" s="39" t="s">
        <v>805</v>
      </c>
      <c r="E236" s="37" t="s">
        <v>475</v>
      </c>
      <c r="F236" s="40">
        <v>1</v>
      </c>
      <c r="G236" s="41">
        <v>160000</v>
      </c>
      <c r="H236" s="41">
        <v>160000</v>
      </c>
    </row>
    <row r="237" ht="29.9" customHeight="1" spans="1:8">
      <c r="A237" s="39" t="s">
        <v>46</v>
      </c>
      <c r="B237" s="39" t="s">
        <v>578</v>
      </c>
      <c r="C237" s="39" t="s">
        <v>754</v>
      </c>
      <c r="D237" s="39" t="s">
        <v>806</v>
      </c>
      <c r="E237" s="37" t="s">
        <v>475</v>
      </c>
      <c r="F237" s="40">
        <v>2</v>
      </c>
      <c r="G237" s="41">
        <v>1000</v>
      </c>
      <c r="H237" s="41">
        <v>2000</v>
      </c>
    </row>
    <row r="238" ht="29.9" customHeight="1" spans="1:8">
      <c r="A238" s="39" t="s">
        <v>46</v>
      </c>
      <c r="B238" s="39" t="s">
        <v>578</v>
      </c>
      <c r="C238" s="39" t="s">
        <v>754</v>
      </c>
      <c r="D238" s="39" t="s">
        <v>807</v>
      </c>
      <c r="E238" s="37" t="s">
        <v>406</v>
      </c>
      <c r="F238" s="40">
        <v>1</v>
      </c>
      <c r="G238" s="41">
        <v>99000</v>
      </c>
      <c r="H238" s="41">
        <v>99000</v>
      </c>
    </row>
    <row r="239" ht="29.9" customHeight="1" spans="1:8">
      <c r="A239" s="39" t="s">
        <v>46</v>
      </c>
      <c r="B239" s="39" t="s">
        <v>578</v>
      </c>
      <c r="C239" s="39" t="s">
        <v>754</v>
      </c>
      <c r="D239" s="39" t="s">
        <v>808</v>
      </c>
      <c r="E239" s="37" t="s">
        <v>475</v>
      </c>
      <c r="F239" s="40">
        <v>1</v>
      </c>
      <c r="G239" s="41">
        <v>5000</v>
      </c>
      <c r="H239" s="41">
        <v>5000</v>
      </c>
    </row>
    <row r="240" ht="29.9" customHeight="1" spans="1:8">
      <c r="A240" s="39" t="s">
        <v>46</v>
      </c>
      <c r="B240" s="39" t="s">
        <v>578</v>
      </c>
      <c r="C240" s="39" t="s">
        <v>754</v>
      </c>
      <c r="D240" s="39" t="s">
        <v>809</v>
      </c>
      <c r="E240" s="37" t="s">
        <v>475</v>
      </c>
      <c r="F240" s="40">
        <v>1</v>
      </c>
      <c r="G240" s="41">
        <v>199000</v>
      </c>
      <c r="H240" s="41">
        <v>199000</v>
      </c>
    </row>
    <row r="241" ht="29.9" customHeight="1" spans="1:8">
      <c r="A241" s="39" t="s">
        <v>46</v>
      </c>
      <c r="B241" s="39" t="s">
        <v>578</v>
      </c>
      <c r="C241" s="39" t="s">
        <v>754</v>
      </c>
      <c r="D241" s="39" t="s">
        <v>810</v>
      </c>
      <c r="E241" s="37" t="s">
        <v>475</v>
      </c>
      <c r="F241" s="40">
        <v>1</v>
      </c>
      <c r="G241" s="41">
        <v>200000</v>
      </c>
      <c r="H241" s="41">
        <v>200000</v>
      </c>
    </row>
    <row r="242" ht="29.9" customHeight="1" spans="1:8">
      <c r="A242" s="39" t="s">
        <v>46</v>
      </c>
      <c r="B242" s="39" t="s">
        <v>578</v>
      </c>
      <c r="C242" s="39" t="s">
        <v>811</v>
      </c>
      <c r="D242" s="39" t="s">
        <v>812</v>
      </c>
      <c r="E242" s="37" t="s">
        <v>475</v>
      </c>
      <c r="F242" s="40">
        <v>1</v>
      </c>
      <c r="G242" s="41">
        <v>1000000</v>
      </c>
      <c r="H242" s="41">
        <v>1000000</v>
      </c>
    </row>
    <row r="243" ht="29.9" customHeight="1" spans="1:8">
      <c r="A243" s="39" t="s">
        <v>46</v>
      </c>
      <c r="B243" s="39" t="s">
        <v>578</v>
      </c>
      <c r="C243" s="39" t="s">
        <v>813</v>
      </c>
      <c r="D243" s="39" t="s">
        <v>814</v>
      </c>
      <c r="E243" s="37" t="s">
        <v>475</v>
      </c>
      <c r="F243" s="40">
        <v>1</v>
      </c>
      <c r="G243" s="41">
        <v>350000</v>
      </c>
      <c r="H243" s="41">
        <v>350000</v>
      </c>
    </row>
    <row r="244" ht="29.9" customHeight="1" spans="1:8">
      <c r="A244" s="39" t="s">
        <v>46</v>
      </c>
      <c r="B244" s="39" t="s">
        <v>578</v>
      </c>
      <c r="C244" s="39" t="s">
        <v>813</v>
      </c>
      <c r="D244" s="39" t="s">
        <v>815</v>
      </c>
      <c r="E244" s="37" t="s">
        <v>475</v>
      </c>
      <c r="F244" s="40">
        <v>2</v>
      </c>
      <c r="G244" s="41">
        <v>400000</v>
      </c>
      <c r="H244" s="41">
        <v>800000</v>
      </c>
    </row>
    <row r="245" ht="29.9" customHeight="1" spans="1:8">
      <c r="A245" s="39" t="s">
        <v>46</v>
      </c>
      <c r="B245" s="39" t="s">
        <v>578</v>
      </c>
      <c r="C245" s="39" t="s">
        <v>816</v>
      </c>
      <c r="D245" s="39" t="s">
        <v>817</v>
      </c>
      <c r="E245" s="37" t="s">
        <v>475</v>
      </c>
      <c r="F245" s="40">
        <v>5</v>
      </c>
      <c r="G245" s="41">
        <v>80000</v>
      </c>
      <c r="H245" s="41">
        <v>400000</v>
      </c>
    </row>
    <row r="246" ht="29.9" customHeight="1" spans="1:8">
      <c r="A246" s="39" t="s">
        <v>46</v>
      </c>
      <c r="B246" s="39" t="s">
        <v>578</v>
      </c>
      <c r="C246" s="39" t="s">
        <v>818</v>
      </c>
      <c r="D246" s="39" t="s">
        <v>819</v>
      </c>
      <c r="E246" s="37" t="s">
        <v>475</v>
      </c>
      <c r="F246" s="40">
        <v>1</v>
      </c>
      <c r="G246" s="41">
        <v>90000</v>
      </c>
      <c r="H246" s="41">
        <v>90000</v>
      </c>
    </row>
    <row r="247" ht="29.9" customHeight="1" spans="1:8">
      <c r="A247" s="39" t="s">
        <v>46</v>
      </c>
      <c r="B247" s="39" t="s">
        <v>578</v>
      </c>
      <c r="C247" s="39" t="s">
        <v>818</v>
      </c>
      <c r="D247" s="39" t="s">
        <v>820</v>
      </c>
      <c r="E247" s="37" t="s">
        <v>475</v>
      </c>
      <c r="F247" s="40">
        <v>2</v>
      </c>
      <c r="G247" s="41">
        <v>50000</v>
      </c>
      <c r="H247" s="41">
        <v>100000</v>
      </c>
    </row>
    <row r="248" ht="29.9" customHeight="1" spans="1:8">
      <c r="A248" s="39" t="s">
        <v>46</v>
      </c>
      <c r="B248" s="39" t="s">
        <v>578</v>
      </c>
      <c r="C248" s="39" t="s">
        <v>818</v>
      </c>
      <c r="D248" s="39" t="s">
        <v>821</v>
      </c>
      <c r="E248" s="37" t="s">
        <v>475</v>
      </c>
      <c r="F248" s="40">
        <v>2</v>
      </c>
      <c r="G248" s="41">
        <v>140000</v>
      </c>
      <c r="H248" s="41">
        <v>280000</v>
      </c>
    </row>
    <row r="249" ht="29.9" customHeight="1" spans="1:8">
      <c r="A249" s="39" t="s">
        <v>46</v>
      </c>
      <c r="B249" s="39" t="s">
        <v>578</v>
      </c>
      <c r="C249" s="39" t="s">
        <v>818</v>
      </c>
      <c r="D249" s="39" t="s">
        <v>822</v>
      </c>
      <c r="E249" s="37" t="s">
        <v>475</v>
      </c>
      <c r="F249" s="40">
        <v>1</v>
      </c>
      <c r="G249" s="41">
        <v>50000</v>
      </c>
      <c r="H249" s="41">
        <v>50000</v>
      </c>
    </row>
    <row r="250" ht="29.9" customHeight="1" spans="1:8">
      <c r="A250" s="39" t="s">
        <v>46</v>
      </c>
      <c r="B250" s="39" t="s">
        <v>578</v>
      </c>
      <c r="C250" s="39" t="s">
        <v>818</v>
      </c>
      <c r="D250" s="39" t="s">
        <v>823</v>
      </c>
      <c r="E250" s="37" t="s">
        <v>475</v>
      </c>
      <c r="F250" s="40">
        <v>5</v>
      </c>
      <c r="G250" s="41">
        <v>20000</v>
      </c>
      <c r="H250" s="41">
        <v>100000</v>
      </c>
    </row>
    <row r="251" ht="29.9" customHeight="1" spans="1:8">
      <c r="A251" s="39" t="s">
        <v>46</v>
      </c>
      <c r="B251" s="39" t="s">
        <v>578</v>
      </c>
      <c r="C251" s="39" t="s">
        <v>818</v>
      </c>
      <c r="D251" s="39" t="s">
        <v>824</v>
      </c>
      <c r="E251" s="37" t="s">
        <v>475</v>
      </c>
      <c r="F251" s="40">
        <v>10</v>
      </c>
      <c r="G251" s="41">
        <v>900000</v>
      </c>
      <c r="H251" s="41">
        <v>9000000</v>
      </c>
    </row>
    <row r="252" ht="29.9" customHeight="1" spans="1:8">
      <c r="A252" s="39" t="s">
        <v>46</v>
      </c>
      <c r="B252" s="39" t="s">
        <v>578</v>
      </c>
      <c r="C252" s="39" t="s">
        <v>818</v>
      </c>
      <c r="D252" s="39" t="s">
        <v>825</v>
      </c>
      <c r="E252" s="37" t="s">
        <v>475</v>
      </c>
      <c r="F252" s="40">
        <v>2</v>
      </c>
      <c r="G252" s="41">
        <v>250000</v>
      </c>
      <c r="H252" s="41">
        <v>500000</v>
      </c>
    </row>
    <row r="253" ht="29.9" customHeight="1" spans="1:8">
      <c r="A253" s="39" t="s">
        <v>46</v>
      </c>
      <c r="B253" s="39" t="s">
        <v>578</v>
      </c>
      <c r="C253" s="39" t="s">
        <v>818</v>
      </c>
      <c r="D253" s="39" t="s">
        <v>826</v>
      </c>
      <c r="E253" s="37" t="s">
        <v>475</v>
      </c>
      <c r="F253" s="40">
        <v>1</v>
      </c>
      <c r="G253" s="41">
        <v>50000</v>
      </c>
      <c r="H253" s="41">
        <v>50000</v>
      </c>
    </row>
    <row r="254" ht="29.9" customHeight="1" spans="1:8">
      <c r="A254" s="39" t="s">
        <v>46</v>
      </c>
      <c r="B254" s="39" t="s">
        <v>578</v>
      </c>
      <c r="C254" s="39" t="s">
        <v>818</v>
      </c>
      <c r="D254" s="39" t="s">
        <v>827</v>
      </c>
      <c r="E254" s="37" t="s">
        <v>406</v>
      </c>
      <c r="F254" s="40">
        <v>2</v>
      </c>
      <c r="G254" s="41">
        <v>180000</v>
      </c>
      <c r="H254" s="41">
        <v>360000</v>
      </c>
    </row>
    <row r="255" ht="29.9" customHeight="1" spans="1:8">
      <c r="A255" s="39" t="s">
        <v>46</v>
      </c>
      <c r="B255" s="39" t="s">
        <v>578</v>
      </c>
      <c r="C255" s="39" t="s">
        <v>818</v>
      </c>
      <c r="D255" s="39" t="s">
        <v>828</v>
      </c>
      <c r="E255" s="37" t="s">
        <v>475</v>
      </c>
      <c r="F255" s="40">
        <v>2</v>
      </c>
      <c r="G255" s="41">
        <v>150000</v>
      </c>
      <c r="H255" s="41">
        <v>300000</v>
      </c>
    </row>
    <row r="256" ht="29.9" customHeight="1" spans="1:8">
      <c r="A256" s="39" t="s">
        <v>46</v>
      </c>
      <c r="B256" s="39" t="s">
        <v>578</v>
      </c>
      <c r="C256" s="39" t="s">
        <v>818</v>
      </c>
      <c r="D256" s="39" t="s">
        <v>829</v>
      </c>
      <c r="E256" s="37" t="s">
        <v>475</v>
      </c>
      <c r="F256" s="40">
        <v>5</v>
      </c>
      <c r="G256" s="41">
        <v>83700</v>
      </c>
      <c r="H256" s="41">
        <v>418500</v>
      </c>
    </row>
    <row r="257" ht="29.9" customHeight="1" spans="1:8">
      <c r="A257" s="39" t="s">
        <v>46</v>
      </c>
      <c r="B257" s="39" t="s">
        <v>578</v>
      </c>
      <c r="C257" s="39" t="s">
        <v>818</v>
      </c>
      <c r="D257" s="39" t="s">
        <v>830</v>
      </c>
      <c r="E257" s="37" t="s">
        <v>475</v>
      </c>
      <c r="F257" s="40">
        <v>2</v>
      </c>
      <c r="G257" s="41">
        <v>50000</v>
      </c>
      <c r="H257" s="41">
        <v>100000</v>
      </c>
    </row>
    <row r="258" ht="29.9" customHeight="1" spans="1:8">
      <c r="A258" s="39" t="s">
        <v>46</v>
      </c>
      <c r="B258" s="39" t="s">
        <v>578</v>
      </c>
      <c r="C258" s="39" t="s">
        <v>818</v>
      </c>
      <c r="D258" s="39" t="s">
        <v>831</v>
      </c>
      <c r="E258" s="37" t="s">
        <v>475</v>
      </c>
      <c r="F258" s="40">
        <v>1</v>
      </c>
      <c r="G258" s="41">
        <v>3000000</v>
      </c>
      <c r="H258" s="41">
        <v>3000000</v>
      </c>
    </row>
    <row r="259" ht="29.9" customHeight="1" spans="1:8">
      <c r="A259" s="39" t="s">
        <v>46</v>
      </c>
      <c r="B259" s="39" t="s">
        <v>578</v>
      </c>
      <c r="C259" s="39" t="s">
        <v>818</v>
      </c>
      <c r="D259" s="39" t="s">
        <v>832</v>
      </c>
      <c r="E259" s="37" t="s">
        <v>475</v>
      </c>
      <c r="F259" s="40">
        <v>1</v>
      </c>
      <c r="G259" s="41">
        <v>2000000</v>
      </c>
      <c r="H259" s="41">
        <v>2000000</v>
      </c>
    </row>
    <row r="260" ht="29.9" customHeight="1" spans="1:8">
      <c r="A260" s="39" t="s">
        <v>46</v>
      </c>
      <c r="B260" s="39" t="s">
        <v>578</v>
      </c>
      <c r="C260" s="39" t="s">
        <v>818</v>
      </c>
      <c r="D260" s="39" t="s">
        <v>833</v>
      </c>
      <c r="E260" s="37" t="s">
        <v>475</v>
      </c>
      <c r="F260" s="40">
        <v>1</v>
      </c>
      <c r="G260" s="41">
        <v>6000000</v>
      </c>
      <c r="H260" s="41">
        <v>6000000</v>
      </c>
    </row>
    <row r="261" ht="29.9" customHeight="1" spans="1:8">
      <c r="A261" s="39" t="s">
        <v>46</v>
      </c>
      <c r="B261" s="39" t="s">
        <v>578</v>
      </c>
      <c r="C261" s="39" t="s">
        <v>818</v>
      </c>
      <c r="D261" s="39" t="s">
        <v>834</v>
      </c>
      <c r="E261" s="37" t="s">
        <v>475</v>
      </c>
      <c r="F261" s="40">
        <v>40</v>
      </c>
      <c r="G261" s="41">
        <v>4500</v>
      </c>
      <c r="H261" s="41">
        <v>180000</v>
      </c>
    </row>
    <row r="262" ht="29.9" customHeight="1" spans="1:8">
      <c r="A262" s="39" t="s">
        <v>46</v>
      </c>
      <c r="B262" s="39" t="s">
        <v>578</v>
      </c>
      <c r="C262" s="39" t="s">
        <v>818</v>
      </c>
      <c r="D262" s="39" t="s">
        <v>835</v>
      </c>
      <c r="E262" s="37" t="s">
        <v>475</v>
      </c>
      <c r="F262" s="40">
        <v>10</v>
      </c>
      <c r="G262" s="41">
        <v>208000</v>
      </c>
      <c r="H262" s="41">
        <v>2080000</v>
      </c>
    </row>
    <row r="263" ht="29.9" customHeight="1" spans="1:8">
      <c r="A263" s="39" t="s">
        <v>46</v>
      </c>
      <c r="B263" s="39" t="s">
        <v>578</v>
      </c>
      <c r="C263" s="39" t="s">
        <v>818</v>
      </c>
      <c r="D263" s="39" t="s">
        <v>836</v>
      </c>
      <c r="E263" s="37" t="s">
        <v>475</v>
      </c>
      <c r="F263" s="40">
        <v>5</v>
      </c>
      <c r="G263" s="41">
        <v>250000</v>
      </c>
      <c r="H263" s="41">
        <v>1250000</v>
      </c>
    </row>
    <row r="264" ht="29.9" customHeight="1" spans="1:8">
      <c r="A264" s="39" t="s">
        <v>46</v>
      </c>
      <c r="B264" s="39" t="s">
        <v>578</v>
      </c>
      <c r="C264" s="39" t="s">
        <v>837</v>
      </c>
      <c r="D264" s="39" t="s">
        <v>838</v>
      </c>
      <c r="E264" s="37" t="s">
        <v>475</v>
      </c>
      <c r="F264" s="40">
        <v>3</v>
      </c>
      <c r="G264" s="41">
        <v>99800</v>
      </c>
      <c r="H264" s="41">
        <v>299400</v>
      </c>
    </row>
    <row r="265" ht="29.9" customHeight="1" spans="1:8">
      <c r="A265" s="39" t="s">
        <v>46</v>
      </c>
      <c r="B265" s="39" t="s">
        <v>578</v>
      </c>
      <c r="C265" s="39" t="s">
        <v>837</v>
      </c>
      <c r="D265" s="39" t="s">
        <v>839</v>
      </c>
      <c r="E265" s="37" t="s">
        <v>475</v>
      </c>
      <c r="F265" s="40">
        <v>10</v>
      </c>
      <c r="G265" s="41">
        <v>5000</v>
      </c>
      <c r="H265" s="41">
        <v>50000</v>
      </c>
    </row>
    <row r="266" ht="29.9" customHeight="1" spans="1:8">
      <c r="A266" s="39" t="s">
        <v>46</v>
      </c>
      <c r="B266" s="39" t="s">
        <v>578</v>
      </c>
      <c r="C266" s="39" t="s">
        <v>837</v>
      </c>
      <c r="D266" s="39" t="s">
        <v>840</v>
      </c>
      <c r="E266" s="37" t="s">
        <v>475</v>
      </c>
      <c r="F266" s="40">
        <v>1</v>
      </c>
      <c r="G266" s="41">
        <v>1500000</v>
      </c>
      <c r="H266" s="41">
        <v>1500000</v>
      </c>
    </row>
    <row r="267" ht="29.9" customHeight="1" spans="1:8">
      <c r="A267" s="39" t="s">
        <v>46</v>
      </c>
      <c r="B267" s="39" t="s">
        <v>578</v>
      </c>
      <c r="C267" s="39" t="s">
        <v>837</v>
      </c>
      <c r="D267" s="39" t="s">
        <v>841</v>
      </c>
      <c r="E267" s="37" t="s">
        <v>475</v>
      </c>
      <c r="F267" s="40">
        <v>2</v>
      </c>
      <c r="G267" s="41">
        <v>200000</v>
      </c>
      <c r="H267" s="41">
        <v>400000</v>
      </c>
    </row>
    <row r="268" ht="29.9" customHeight="1" spans="1:8">
      <c r="A268" s="39" t="s">
        <v>46</v>
      </c>
      <c r="B268" s="39" t="s">
        <v>578</v>
      </c>
      <c r="C268" s="39" t="s">
        <v>837</v>
      </c>
      <c r="D268" s="39" t="s">
        <v>842</v>
      </c>
      <c r="E268" s="37" t="s">
        <v>475</v>
      </c>
      <c r="F268" s="40">
        <v>4</v>
      </c>
      <c r="G268" s="41">
        <v>450000</v>
      </c>
      <c r="H268" s="41">
        <v>1800000</v>
      </c>
    </row>
    <row r="269" ht="29.9" customHeight="1" spans="1:8">
      <c r="A269" s="39" t="s">
        <v>46</v>
      </c>
      <c r="B269" s="39" t="s">
        <v>578</v>
      </c>
      <c r="C269" s="39" t="s">
        <v>837</v>
      </c>
      <c r="D269" s="39" t="s">
        <v>843</v>
      </c>
      <c r="E269" s="37" t="s">
        <v>475</v>
      </c>
      <c r="F269" s="40">
        <v>4</v>
      </c>
      <c r="G269" s="41">
        <v>5000</v>
      </c>
      <c r="H269" s="41">
        <v>20000</v>
      </c>
    </row>
    <row r="270" ht="29.9" customHeight="1" spans="1:8">
      <c r="A270" s="39" t="s">
        <v>46</v>
      </c>
      <c r="B270" s="39" t="s">
        <v>578</v>
      </c>
      <c r="C270" s="39" t="s">
        <v>837</v>
      </c>
      <c r="D270" s="39" t="s">
        <v>844</v>
      </c>
      <c r="E270" s="37" t="s">
        <v>475</v>
      </c>
      <c r="F270" s="40">
        <v>10</v>
      </c>
      <c r="G270" s="41">
        <v>25000</v>
      </c>
      <c r="H270" s="41">
        <v>250000</v>
      </c>
    </row>
    <row r="271" ht="29.9" customHeight="1" spans="1:8">
      <c r="A271" s="39" t="s">
        <v>46</v>
      </c>
      <c r="B271" s="39" t="s">
        <v>578</v>
      </c>
      <c r="C271" s="39" t="s">
        <v>837</v>
      </c>
      <c r="D271" s="39" t="s">
        <v>600</v>
      </c>
      <c r="E271" s="37" t="s">
        <v>406</v>
      </c>
      <c r="F271" s="40">
        <v>2</v>
      </c>
      <c r="G271" s="41">
        <v>5000</v>
      </c>
      <c r="H271" s="41">
        <v>10000</v>
      </c>
    </row>
    <row r="272" ht="29.9" customHeight="1" spans="1:8">
      <c r="A272" s="39" t="s">
        <v>46</v>
      </c>
      <c r="B272" s="39" t="s">
        <v>578</v>
      </c>
      <c r="C272" s="39" t="s">
        <v>837</v>
      </c>
      <c r="D272" s="39" t="s">
        <v>845</v>
      </c>
      <c r="E272" s="37" t="s">
        <v>475</v>
      </c>
      <c r="F272" s="40">
        <v>1</v>
      </c>
      <c r="G272" s="41">
        <v>1000000</v>
      </c>
      <c r="H272" s="41">
        <v>1000000</v>
      </c>
    </row>
    <row r="273" ht="29.9" customHeight="1" spans="1:8">
      <c r="A273" s="39" t="s">
        <v>46</v>
      </c>
      <c r="B273" s="39" t="s">
        <v>578</v>
      </c>
      <c r="C273" s="39" t="s">
        <v>837</v>
      </c>
      <c r="D273" s="39" t="s">
        <v>846</v>
      </c>
      <c r="E273" s="37" t="s">
        <v>406</v>
      </c>
      <c r="F273" s="40">
        <v>2</v>
      </c>
      <c r="G273" s="41">
        <v>100000</v>
      </c>
      <c r="H273" s="41">
        <v>200000</v>
      </c>
    </row>
    <row r="274" ht="29.9" customHeight="1" spans="1:8">
      <c r="A274" s="39" t="s">
        <v>46</v>
      </c>
      <c r="B274" s="39" t="s">
        <v>578</v>
      </c>
      <c r="C274" s="39" t="s">
        <v>837</v>
      </c>
      <c r="D274" s="39" t="s">
        <v>847</v>
      </c>
      <c r="E274" s="37" t="s">
        <v>475</v>
      </c>
      <c r="F274" s="40">
        <v>1</v>
      </c>
      <c r="G274" s="41">
        <v>55000</v>
      </c>
      <c r="H274" s="41">
        <v>55000</v>
      </c>
    </row>
    <row r="275" ht="29.9" customHeight="1" spans="1:8">
      <c r="A275" s="39" t="s">
        <v>46</v>
      </c>
      <c r="B275" s="39" t="s">
        <v>578</v>
      </c>
      <c r="C275" s="39" t="s">
        <v>837</v>
      </c>
      <c r="D275" s="39" t="s">
        <v>848</v>
      </c>
      <c r="E275" s="37" t="s">
        <v>475</v>
      </c>
      <c r="F275" s="40">
        <v>3</v>
      </c>
      <c r="G275" s="41">
        <v>250000</v>
      </c>
      <c r="H275" s="41">
        <v>750000</v>
      </c>
    </row>
    <row r="276" ht="29.9" customHeight="1" spans="1:8">
      <c r="A276" s="39" t="s">
        <v>46</v>
      </c>
      <c r="B276" s="39" t="s">
        <v>578</v>
      </c>
      <c r="C276" s="39" t="s">
        <v>837</v>
      </c>
      <c r="D276" s="39" t="s">
        <v>849</v>
      </c>
      <c r="E276" s="37" t="s">
        <v>475</v>
      </c>
      <c r="F276" s="40">
        <v>10</v>
      </c>
      <c r="G276" s="41">
        <v>11000</v>
      </c>
      <c r="H276" s="41">
        <v>110000</v>
      </c>
    </row>
    <row r="277" ht="29.9" customHeight="1" spans="1:8">
      <c r="A277" s="39" t="s">
        <v>46</v>
      </c>
      <c r="B277" s="39" t="s">
        <v>578</v>
      </c>
      <c r="C277" s="39" t="s">
        <v>850</v>
      </c>
      <c r="D277" s="39" t="s">
        <v>851</v>
      </c>
      <c r="E277" s="37" t="s">
        <v>406</v>
      </c>
      <c r="F277" s="40">
        <v>2</v>
      </c>
      <c r="G277" s="41">
        <v>15000</v>
      </c>
      <c r="H277" s="41">
        <v>30000</v>
      </c>
    </row>
    <row r="278" ht="29.9" customHeight="1" spans="1:8">
      <c r="A278" s="39" t="s">
        <v>46</v>
      </c>
      <c r="B278" s="39" t="s">
        <v>578</v>
      </c>
      <c r="C278" s="39" t="s">
        <v>850</v>
      </c>
      <c r="D278" s="39" t="s">
        <v>852</v>
      </c>
      <c r="E278" s="37" t="s">
        <v>475</v>
      </c>
      <c r="F278" s="40">
        <v>12</v>
      </c>
      <c r="G278" s="41">
        <v>8000</v>
      </c>
      <c r="H278" s="41">
        <v>96000</v>
      </c>
    </row>
    <row r="279" ht="29.9" customHeight="1" spans="1:8">
      <c r="A279" s="39" t="s">
        <v>46</v>
      </c>
      <c r="B279" s="39" t="s">
        <v>578</v>
      </c>
      <c r="C279" s="39" t="s">
        <v>850</v>
      </c>
      <c r="D279" s="39" t="s">
        <v>852</v>
      </c>
      <c r="E279" s="37" t="s">
        <v>475</v>
      </c>
      <c r="F279" s="40">
        <v>6</v>
      </c>
      <c r="G279" s="41">
        <v>5000</v>
      </c>
      <c r="H279" s="41">
        <v>30000</v>
      </c>
    </row>
    <row r="280" ht="29.9" customHeight="1" spans="1:8">
      <c r="A280" s="39" t="s">
        <v>46</v>
      </c>
      <c r="B280" s="39" t="s">
        <v>578</v>
      </c>
      <c r="C280" s="39" t="s">
        <v>850</v>
      </c>
      <c r="D280" s="39" t="s">
        <v>853</v>
      </c>
      <c r="E280" s="37" t="s">
        <v>475</v>
      </c>
      <c r="F280" s="40">
        <v>4</v>
      </c>
      <c r="G280" s="41">
        <v>40000</v>
      </c>
      <c r="H280" s="41">
        <v>160000</v>
      </c>
    </row>
    <row r="281" ht="29.9" customHeight="1" spans="1:8">
      <c r="A281" s="39" t="s">
        <v>46</v>
      </c>
      <c r="B281" s="39" t="s">
        <v>578</v>
      </c>
      <c r="C281" s="39" t="s">
        <v>854</v>
      </c>
      <c r="D281" s="39" t="s">
        <v>855</v>
      </c>
      <c r="E281" s="37" t="s">
        <v>475</v>
      </c>
      <c r="F281" s="40">
        <v>1</v>
      </c>
      <c r="G281" s="41">
        <v>10000</v>
      </c>
      <c r="H281" s="41">
        <v>10000</v>
      </c>
    </row>
    <row r="282" ht="29.9" customHeight="1" spans="1:8">
      <c r="A282" s="39" t="s">
        <v>46</v>
      </c>
      <c r="B282" s="39" t="s">
        <v>578</v>
      </c>
      <c r="C282" s="39" t="s">
        <v>854</v>
      </c>
      <c r="D282" s="39" t="s">
        <v>856</v>
      </c>
      <c r="E282" s="37" t="s">
        <v>475</v>
      </c>
      <c r="F282" s="40">
        <v>1</v>
      </c>
      <c r="G282" s="41">
        <v>20000</v>
      </c>
      <c r="H282" s="41">
        <v>20000</v>
      </c>
    </row>
    <row r="283" ht="29.9" customHeight="1" spans="1:8">
      <c r="A283" s="39" t="s">
        <v>46</v>
      </c>
      <c r="B283" s="39" t="s">
        <v>578</v>
      </c>
      <c r="C283" s="39" t="s">
        <v>854</v>
      </c>
      <c r="D283" s="39" t="s">
        <v>793</v>
      </c>
      <c r="E283" s="37" t="s">
        <v>475</v>
      </c>
      <c r="F283" s="40">
        <v>2</v>
      </c>
      <c r="G283" s="41">
        <v>4800</v>
      </c>
      <c r="H283" s="41">
        <v>9600</v>
      </c>
    </row>
    <row r="284" ht="29.9" customHeight="1" spans="1:8">
      <c r="A284" s="39" t="s">
        <v>46</v>
      </c>
      <c r="B284" s="39" t="s">
        <v>578</v>
      </c>
      <c r="C284" s="39" t="s">
        <v>854</v>
      </c>
      <c r="D284" s="39" t="s">
        <v>857</v>
      </c>
      <c r="E284" s="37" t="s">
        <v>475</v>
      </c>
      <c r="F284" s="40">
        <v>1</v>
      </c>
      <c r="G284" s="41">
        <v>90000</v>
      </c>
      <c r="H284" s="41">
        <v>90000</v>
      </c>
    </row>
    <row r="285" ht="29.9" customHeight="1" spans="1:8">
      <c r="A285" s="39" t="s">
        <v>46</v>
      </c>
      <c r="B285" s="39" t="s">
        <v>578</v>
      </c>
      <c r="C285" s="39" t="s">
        <v>858</v>
      </c>
      <c r="D285" s="39" t="s">
        <v>859</v>
      </c>
      <c r="E285" s="37" t="s">
        <v>475</v>
      </c>
      <c r="F285" s="40">
        <v>2</v>
      </c>
      <c r="G285" s="41">
        <v>25000</v>
      </c>
      <c r="H285" s="41">
        <v>50000</v>
      </c>
    </row>
    <row r="286" ht="29.9" customHeight="1" spans="1:8">
      <c r="A286" s="39" t="s">
        <v>46</v>
      </c>
      <c r="B286" s="39" t="s">
        <v>578</v>
      </c>
      <c r="C286" s="39" t="s">
        <v>858</v>
      </c>
      <c r="D286" s="39" t="s">
        <v>859</v>
      </c>
      <c r="E286" s="37" t="s">
        <v>475</v>
      </c>
      <c r="F286" s="40">
        <v>3</v>
      </c>
      <c r="G286" s="41">
        <v>35000</v>
      </c>
      <c r="H286" s="41">
        <v>105000</v>
      </c>
    </row>
    <row r="287" ht="29.9" customHeight="1" spans="1:8">
      <c r="A287" s="39" t="s">
        <v>46</v>
      </c>
      <c r="B287" s="39" t="s">
        <v>578</v>
      </c>
      <c r="C287" s="39" t="s">
        <v>858</v>
      </c>
      <c r="D287" s="39" t="s">
        <v>860</v>
      </c>
      <c r="E287" s="37" t="s">
        <v>475</v>
      </c>
      <c r="F287" s="40">
        <v>3</v>
      </c>
      <c r="G287" s="41">
        <v>45000</v>
      </c>
      <c r="H287" s="41">
        <v>135000</v>
      </c>
    </row>
    <row r="288" ht="29.9" customHeight="1" spans="1:8">
      <c r="A288" s="39" t="s">
        <v>46</v>
      </c>
      <c r="B288" s="39" t="s">
        <v>578</v>
      </c>
      <c r="C288" s="39" t="s">
        <v>858</v>
      </c>
      <c r="D288" s="39" t="s">
        <v>861</v>
      </c>
      <c r="E288" s="37" t="s">
        <v>475</v>
      </c>
      <c r="F288" s="40">
        <v>2</v>
      </c>
      <c r="G288" s="41">
        <v>5000</v>
      </c>
      <c r="H288" s="41">
        <v>10000</v>
      </c>
    </row>
    <row r="289" ht="29.9" customHeight="1" spans="1:8">
      <c r="A289" s="39" t="s">
        <v>46</v>
      </c>
      <c r="B289" s="39" t="s">
        <v>578</v>
      </c>
      <c r="C289" s="39" t="s">
        <v>858</v>
      </c>
      <c r="D289" s="39" t="s">
        <v>862</v>
      </c>
      <c r="E289" s="37" t="s">
        <v>475</v>
      </c>
      <c r="F289" s="40">
        <v>2</v>
      </c>
      <c r="G289" s="41">
        <v>5000</v>
      </c>
      <c r="H289" s="41">
        <v>10000</v>
      </c>
    </row>
    <row r="290" ht="29.9" customHeight="1" spans="1:8">
      <c r="A290" s="39" t="s">
        <v>46</v>
      </c>
      <c r="B290" s="39" t="s">
        <v>578</v>
      </c>
      <c r="C290" s="39" t="s">
        <v>858</v>
      </c>
      <c r="D290" s="39" t="s">
        <v>863</v>
      </c>
      <c r="E290" s="37" t="s">
        <v>475</v>
      </c>
      <c r="F290" s="40">
        <v>1</v>
      </c>
      <c r="G290" s="41">
        <v>10000</v>
      </c>
      <c r="H290" s="41">
        <v>10000</v>
      </c>
    </row>
    <row r="291" ht="29.9" customHeight="1" spans="1:8">
      <c r="A291" s="39" t="s">
        <v>46</v>
      </c>
      <c r="B291" s="39" t="s">
        <v>578</v>
      </c>
      <c r="C291" s="39" t="s">
        <v>858</v>
      </c>
      <c r="D291" s="39" t="s">
        <v>864</v>
      </c>
      <c r="E291" s="37" t="s">
        <v>475</v>
      </c>
      <c r="F291" s="40">
        <v>6</v>
      </c>
      <c r="G291" s="41">
        <v>1850000</v>
      </c>
      <c r="H291" s="41">
        <v>11100000</v>
      </c>
    </row>
    <row r="292" ht="29.9" customHeight="1" spans="1:8">
      <c r="A292" s="39" t="s">
        <v>46</v>
      </c>
      <c r="B292" s="39" t="s">
        <v>578</v>
      </c>
      <c r="C292" s="39" t="s">
        <v>858</v>
      </c>
      <c r="D292" s="39" t="s">
        <v>865</v>
      </c>
      <c r="E292" s="37" t="s">
        <v>406</v>
      </c>
      <c r="F292" s="40">
        <v>10</v>
      </c>
      <c r="G292" s="41">
        <v>28000</v>
      </c>
      <c r="H292" s="41">
        <v>280000</v>
      </c>
    </row>
    <row r="293" ht="29.9" customHeight="1" spans="1:8">
      <c r="A293" s="39" t="s">
        <v>46</v>
      </c>
      <c r="B293" s="39" t="s">
        <v>578</v>
      </c>
      <c r="C293" s="39" t="s">
        <v>858</v>
      </c>
      <c r="D293" s="39" t="s">
        <v>866</v>
      </c>
      <c r="E293" s="37" t="s">
        <v>475</v>
      </c>
      <c r="F293" s="40">
        <v>12</v>
      </c>
      <c r="G293" s="41">
        <v>20000</v>
      </c>
      <c r="H293" s="41">
        <v>240000</v>
      </c>
    </row>
    <row r="294" ht="29.9" customHeight="1" spans="1:8">
      <c r="A294" s="39" t="s">
        <v>46</v>
      </c>
      <c r="B294" s="39" t="s">
        <v>578</v>
      </c>
      <c r="C294" s="39" t="s">
        <v>867</v>
      </c>
      <c r="D294" s="39" t="s">
        <v>868</v>
      </c>
      <c r="E294" s="37" t="s">
        <v>475</v>
      </c>
      <c r="F294" s="40">
        <v>20</v>
      </c>
      <c r="G294" s="41">
        <v>1300</v>
      </c>
      <c r="H294" s="41">
        <v>26000</v>
      </c>
    </row>
    <row r="295" ht="29.9" customHeight="1" spans="1:8">
      <c r="A295" s="39" t="s">
        <v>46</v>
      </c>
      <c r="B295" s="39" t="s">
        <v>578</v>
      </c>
      <c r="C295" s="39" t="s">
        <v>867</v>
      </c>
      <c r="D295" s="39" t="s">
        <v>869</v>
      </c>
      <c r="E295" s="37" t="s">
        <v>475</v>
      </c>
      <c r="F295" s="40">
        <v>2</v>
      </c>
      <c r="G295" s="41">
        <v>10000</v>
      </c>
      <c r="H295" s="41">
        <v>20000</v>
      </c>
    </row>
    <row r="296" ht="29.9" customHeight="1" spans="1:8">
      <c r="A296" s="39" t="s">
        <v>46</v>
      </c>
      <c r="B296" s="39" t="s">
        <v>578</v>
      </c>
      <c r="C296" s="39" t="s">
        <v>867</v>
      </c>
      <c r="D296" s="39" t="s">
        <v>870</v>
      </c>
      <c r="E296" s="37" t="s">
        <v>475</v>
      </c>
      <c r="F296" s="40">
        <v>1</v>
      </c>
      <c r="G296" s="41">
        <v>280000</v>
      </c>
      <c r="H296" s="41">
        <v>280000</v>
      </c>
    </row>
    <row r="297" ht="29.9" customHeight="1" spans="1:8">
      <c r="A297" s="39" t="s">
        <v>46</v>
      </c>
      <c r="B297" s="39" t="s">
        <v>578</v>
      </c>
      <c r="C297" s="39" t="s">
        <v>867</v>
      </c>
      <c r="D297" s="39" t="s">
        <v>871</v>
      </c>
      <c r="E297" s="37" t="s">
        <v>475</v>
      </c>
      <c r="F297" s="40">
        <v>2</v>
      </c>
      <c r="G297" s="41">
        <v>10000</v>
      </c>
      <c r="H297" s="41">
        <v>20000</v>
      </c>
    </row>
    <row r="298" ht="29.9" customHeight="1" spans="1:8">
      <c r="A298" s="39" t="s">
        <v>46</v>
      </c>
      <c r="B298" s="39" t="s">
        <v>578</v>
      </c>
      <c r="C298" s="39" t="s">
        <v>867</v>
      </c>
      <c r="D298" s="39" t="s">
        <v>872</v>
      </c>
      <c r="E298" s="37" t="s">
        <v>475</v>
      </c>
      <c r="F298" s="40">
        <v>1</v>
      </c>
      <c r="G298" s="41">
        <v>9000</v>
      </c>
      <c r="H298" s="41">
        <v>9000</v>
      </c>
    </row>
    <row r="299" ht="29.9" customHeight="1" spans="1:8">
      <c r="A299" s="39" t="s">
        <v>46</v>
      </c>
      <c r="B299" s="39" t="s">
        <v>578</v>
      </c>
      <c r="C299" s="39" t="s">
        <v>867</v>
      </c>
      <c r="D299" s="39" t="s">
        <v>873</v>
      </c>
      <c r="E299" s="37" t="s">
        <v>475</v>
      </c>
      <c r="F299" s="40">
        <v>1</v>
      </c>
      <c r="G299" s="41">
        <v>7800</v>
      </c>
      <c r="H299" s="41">
        <v>7800</v>
      </c>
    </row>
    <row r="300" ht="29.9" customHeight="1" spans="1:8">
      <c r="A300" s="39" t="s">
        <v>46</v>
      </c>
      <c r="B300" s="39" t="s">
        <v>578</v>
      </c>
      <c r="C300" s="39" t="s">
        <v>867</v>
      </c>
      <c r="D300" s="39" t="s">
        <v>874</v>
      </c>
      <c r="E300" s="37" t="s">
        <v>475</v>
      </c>
      <c r="F300" s="40">
        <v>2</v>
      </c>
      <c r="G300" s="41">
        <v>10000</v>
      </c>
      <c r="H300" s="41">
        <v>20000</v>
      </c>
    </row>
    <row r="301" ht="29.9" customHeight="1" spans="1:8">
      <c r="A301" s="39" t="s">
        <v>46</v>
      </c>
      <c r="B301" s="39" t="s">
        <v>578</v>
      </c>
      <c r="C301" s="39" t="s">
        <v>867</v>
      </c>
      <c r="D301" s="39" t="s">
        <v>875</v>
      </c>
      <c r="E301" s="37" t="s">
        <v>475</v>
      </c>
      <c r="F301" s="40">
        <v>2</v>
      </c>
      <c r="G301" s="41">
        <v>8700</v>
      </c>
      <c r="H301" s="41">
        <v>17400</v>
      </c>
    </row>
    <row r="302" ht="29.9" customHeight="1" spans="1:8">
      <c r="A302" s="39" t="s">
        <v>46</v>
      </c>
      <c r="B302" s="39" t="s">
        <v>578</v>
      </c>
      <c r="C302" s="39" t="s">
        <v>867</v>
      </c>
      <c r="D302" s="39" t="s">
        <v>876</v>
      </c>
      <c r="E302" s="37" t="s">
        <v>475</v>
      </c>
      <c r="F302" s="40">
        <v>2</v>
      </c>
      <c r="G302" s="41">
        <v>45000</v>
      </c>
      <c r="H302" s="41">
        <v>90000</v>
      </c>
    </row>
    <row r="303" ht="29.9" customHeight="1" spans="1:8">
      <c r="A303" s="39" t="s">
        <v>46</v>
      </c>
      <c r="B303" s="39" t="s">
        <v>578</v>
      </c>
      <c r="C303" s="39" t="s">
        <v>867</v>
      </c>
      <c r="D303" s="39" t="s">
        <v>877</v>
      </c>
      <c r="E303" s="37" t="s">
        <v>475</v>
      </c>
      <c r="F303" s="40">
        <v>2</v>
      </c>
      <c r="G303" s="41">
        <v>9800</v>
      </c>
      <c r="H303" s="41">
        <v>19600</v>
      </c>
    </row>
    <row r="304" ht="29.9" customHeight="1" spans="1:8">
      <c r="A304" s="39" t="s">
        <v>46</v>
      </c>
      <c r="B304" s="39" t="s">
        <v>578</v>
      </c>
      <c r="C304" s="39" t="s">
        <v>867</v>
      </c>
      <c r="D304" s="39" t="s">
        <v>878</v>
      </c>
      <c r="E304" s="37" t="s">
        <v>475</v>
      </c>
      <c r="F304" s="40">
        <v>2</v>
      </c>
      <c r="G304" s="41">
        <v>5000</v>
      </c>
      <c r="H304" s="41">
        <v>10000</v>
      </c>
    </row>
    <row r="305" ht="29.9" customHeight="1" spans="1:8">
      <c r="A305" s="39" t="s">
        <v>46</v>
      </c>
      <c r="B305" s="39" t="s">
        <v>578</v>
      </c>
      <c r="C305" s="39" t="s">
        <v>867</v>
      </c>
      <c r="D305" s="39" t="s">
        <v>879</v>
      </c>
      <c r="E305" s="37" t="s">
        <v>475</v>
      </c>
      <c r="F305" s="40">
        <v>1</v>
      </c>
      <c r="G305" s="41">
        <v>5000</v>
      </c>
      <c r="H305" s="41">
        <v>5000</v>
      </c>
    </row>
    <row r="306" ht="29.9" customHeight="1" spans="1:8">
      <c r="A306" s="39" t="s">
        <v>46</v>
      </c>
      <c r="B306" s="39" t="s">
        <v>578</v>
      </c>
      <c r="C306" s="39" t="s">
        <v>867</v>
      </c>
      <c r="D306" s="39" t="s">
        <v>880</v>
      </c>
      <c r="E306" s="37" t="s">
        <v>475</v>
      </c>
      <c r="F306" s="40">
        <v>30</v>
      </c>
      <c r="G306" s="41">
        <v>1000</v>
      </c>
      <c r="H306" s="41">
        <v>30000</v>
      </c>
    </row>
    <row r="307" ht="29.9" customHeight="1" spans="1:8">
      <c r="A307" s="39" t="s">
        <v>46</v>
      </c>
      <c r="B307" s="39" t="s">
        <v>578</v>
      </c>
      <c r="C307" s="39" t="s">
        <v>867</v>
      </c>
      <c r="D307" s="39" t="s">
        <v>881</v>
      </c>
      <c r="E307" s="37" t="s">
        <v>475</v>
      </c>
      <c r="F307" s="40">
        <v>1</v>
      </c>
      <c r="G307" s="41">
        <v>50000</v>
      </c>
      <c r="H307" s="41">
        <v>50000</v>
      </c>
    </row>
    <row r="308" ht="29.9" customHeight="1" spans="1:8">
      <c r="A308" s="39" t="s">
        <v>46</v>
      </c>
      <c r="B308" s="39" t="s">
        <v>578</v>
      </c>
      <c r="C308" s="39" t="s">
        <v>867</v>
      </c>
      <c r="D308" s="39" t="s">
        <v>882</v>
      </c>
      <c r="E308" s="37" t="s">
        <v>475</v>
      </c>
      <c r="F308" s="40">
        <v>3</v>
      </c>
      <c r="G308" s="41">
        <v>10000</v>
      </c>
      <c r="H308" s="41">
        <v>30000</v>
      </c>
    </row>
    <row r="309" ht="29.9" customHeight="1" spans="1:8">
      <c r="A309" s="39" t="s">
        <v>46</v>
      </c>
      <c r="B309" s="39" t="s">
        <v>578</v>
      </c>
      <c r="C309" s="39" t="s">
        <v>883</v>
      </c>
      <c r="D309" s="39" t="s">
        <v>884</v>
      </c>
      <c r="E309" s="37" t="s">
        <v>587</v>
      </c>
      <c r="F309" s="40">
        <v>1</v>
      </c>
      <c r="G309" s="41">
        <v>20000</v>
      </c>
      <c r="H309" s="41">
        <v>20000</v>
      </c>
    </row>
    <row r="310" ht="29.9" customHeight="1" spans="1:8">
      <c r="A310" s="39" t="s">
        <v>46</v>
      </c>
      <c r="B310" s="39" t="s">
        <v>578</v>
      </c>
      <c r="C310" s="39" t="s">
        <v>885</v>
      </c>
      <c r="D310" s="39" t="s">
        <v>886</v>
      </c>
      <c r="E310" s="37" t="s">
        <v>475</v>
      </c>
      <c r="F310" s="40">
        <v>1</v>
      </c>
      <c r="G310" s="41">
        <v>30000</v>
      </c>
      <c r="H310" s="41">
        <v>30000</v>
      </c>
    </row>
    <row r="311" ht="29.9" customHeight="1" spans="1:8">
      <c r="A311" s="39" t="s">
        <v>46</v>
      </c>
      <c r="B311" s="39" t="s">
        <v>578</v>
      </c>
      <c r="C311" s="39" t="s">
        <v>885</v>
      </c>
      <c r="D311" s="39" t="s">
        <v>887</v>
      </c>
      <c r="E311" s="37" t="s">
        <v>475</v>
      </c>
      <c r="F311" s="40">
        <v>1</v>
      </c>
      <c r="G311" s="41">
        <v>1800000</v>
      </c>
      <c r="H311" s="41">
        <v>1800000</v>
      </c>
    </row>
    <row r="312" ht="29.9" customHeight="1" spans="1:8">
      <c r="A312" s="39" t="s">
        <v>46</v>
      </c>
      <c r="B312" s="39" t="s">
        <v>578</v>
      </c>
      <c r="C312" s="39" t="s">
        <v>885</v>
      </c>
      <c r="D312" s="39" t="s">
        <v>888</v>
      </c>
      <c r="E312" s="37" t="s">
        <v>406</v>
      </c>
      <c r="F312" s="40">
        <v>1</v>
      </c>
      <c r="G312" s="41">
        <v>300000</v>
      </c>
      <c r="H312" s="41">
        <v>300000</v>
      </c>
    </row>
    <row r="313" ht="29.9" customHeight="1" spans="1:8">
      <c r="A313" s="39" t="s">
        <v>46</v>
      </c>
      <c r="B313" s="39" t="s">
        <v>578</v>
      </c>
      <c r="C313" s="39" t="s">
        <v>885</v>
      </c>
      <c r="D313" s="39" t="s">
        <v>889</v>
      </c>
      <c r="E313" s="37" t="s">
        <v>475</v>
      </c>
      <c r="F313" s="40">
        <v>1</v>
      </c>
      <c r="G313" s="41">
        <v>400000</v>
      </c>
      <c r="H313" s="41">
        <v>400000</v>
      </c>
    </row>
    <row r="314" ht="29.9" customHeight="1" spans="1:8">
      <c r="A314" s="39" t="s">
        <v>46</v>
      </c>
      <c r="B314" s="39" t="s">
        <v>578</v>
      </c>
      <c r="C314" s="39" t="s">
        <v>885</v>
      </c>
      <c r="D314" s="39" t="s">
        <v>890</v>
      </c>
      <c r="E314" s="37" t="s">
        <v>475</v>
      </c>
      <c r="F314" s="40">
        <v>1</v>
      </c>
      <c r="G314" s="41">
        <v>200000</v>
      </c>
      <c r="H314" s="41">
        <v>200000</v>
      </c>
    </row>
    <row r="315" ht="29.9" customHeight="1" spans="1:8">
      <c r="A315" s="39" t="s">
        <v>46</v>
      </c>
      <c r="B315" s="39" t="s">
        <v>578</v>
      </c>
      <c r="C315" s="39" t="s">
        <v>885</v>
      </c>
      <c r="D315" s="39" t="s">
        <v>891</v>
      </c>
      <c r="E315" s="37" t="s">
        <v>475</v>
      </c>
      <c r="F315" s="40">
        <v>1</v>
      </c>
      <c r="G315" s="41">
        <v>58000</v>
      </c>
      <c r="H315" s="41">
        <v>58000</v>
      </c>
    </row>
    <row r="316" ht="29.9" customHeight="1" spans="1:8">
      <c r="A316" s="39" t="s">
        <v>46</v>
      </c>
      <c r="B316" s="39" t="s">
        <v>578</v>
      </c>
      <c r="C316" s="39" t="s">
        <v>885</v>
      </c>
      <c r="D316" s="39" t="s">
        <v>892</v>
      </c>
      <c r="E316" s="37" t="s">
        <v>475</v>
      </c>
      <c r="F316" s="40">
        <v>1</v>
      </c>
      <c r="G316" s="41">
        <v>180000</v>
      </c>
      <c r="H316" s="41">
        <v>180000</v>
      </c>
    </row>
    <row r="317" ht="29.9" customHeight="1" spans="1:8">
      <c r="A317" s="39" t="s">
        <v>46</v>
      </c>
      <c r="B317" s="39" t="s">
        <v>578</v>
      </c>
      <c r="C317" s="39" t="s">
        <v>885</v>
      </c>
      <c r="D317" s="39" t="s">
        <v>893</v>
      </c>
      <c r="E317" s="37" t="s">
        <v>475</v>
      </c>
      <c r="F317" s="40">
        <v>2</v>
      </c>
      <c r="G317" s="41">
        <v>190000</v>
      </c>
      <c r="H317" s="41">
        <v>380000</v>
      </c>
    </row>
    <row r="318" ht="29.9" customHeight="1" spans="1:8">
      <c r="A318" s="39" t="s">
        <v>46</v>
      </c>
      <c r="B318" s="39" t="s">
        <v>578</v>
      </c>
      <c r="C318" s="39" t="s">
        <v>885</v>
      </c>
      <c r="D318" s="39" t="s">
        <v>894</v>
      </c>
      <c r="E318" s="37" t="s">
        <v>895</v>
      </c>
      <c r="F318" s="40">
        <v>25</v>
      </c>
      <c r="G318" s="41">
        <v>1900</v>
      </c>
      <c r="H318" s="41">
        <v>47500</v>
      </c>
    </row>
    <row r="319" ht="29.9" customHeight="1" spans="1:8">
      <c r="A319" s="39" t="s">
        <v>46</v>
      </c>
      <c r="B319" s="39" t="s">
        <v>578</v>
      </c>
      <c r="C319" s="39" t="s">
        <v>885</v>
      </c>
      <c r="D319" s="39" t="s">
        <v>896</v>
      </c>
      <c r="E319" s="37" t="s">
        <v>475</v>
      </c>
      <c r="F319" s="40">
        <v>5</v>
      </c>
      <c r="G319" s="41">
        <v>800</v>
      </c>
      <c r="H319" s="41">
        <v>4000</v>
      </c>
    </row>
    <row r="320" ht="29.9" customHeight="1" spans="1:8">
      <c r="A320" s="39" t="s">
        <v>46</v>
      </c>
      <c r="B320" s="39" t="s">
        <v>578</v>
      </c>
      <c r="C320" s="39" t="s">
        <v>885</v>
      </c>
      <c r="D320" s="39" t="s">
        <v>897</v>
      </c>
      <c r="E320" s="37" t="s">
        <v>898</v>
      </c>
      <c r="F320" s="40">
        <v>15</v>
      </c>
      <c r="G320" s="41">
        <v>1800</v>
      </c>
      <c r="H320" s="41">
        <v>27000</v>
      </c>
    </row>
    <row r="321" ht="29.9" customHeight="1" spans="1:8">
      <c r="A321" s="39" t="s">
        <v>46</v>
      </c>
      <c r="B321" s="39" t="s">
        <v>578</v>
      </c>
      <c r="C321" s="39" t="s">
        <v>885</v>
      </c>
      <c r="D321" s="39" t="s">
        <v>899</v>
      </c>
      <c r="E321" s="37" t="s">
        <v>898</v>
      </c>
      <c r="F321" s="40">
        <v>10</v>
      </c>
      <c r="G321" s="41">
        <v>980</v>
      </c>
      <c r="H321" s="41">
        <v>9800</v>
      </c>
    </row>
    <row r="322" ht="29.9" customHeight="1" spans="1:8">
      <c r="A322" s="39" t="s">
        <v>46</v>
      </c>
      <c r="B322" s="39" t="s">
        <v>578</v>
      </c>
      <c r="C322" s="39" t="s">
        <v>885</v>
      </c>
      <c r="D322" s="39" t="s">
        <v>900</v>
      </c>
      <c r="E322" s="37" t="s">
        <v>406</v>
      </c>
      <c r="F322" s="40">
        <v>2</v>
      </c>
      <c r="G322" s="41">
        <v>78000</v>
      </c>
      <c r="H322" s="41">
        <v>156000</v>
      </c>
    </row>
    <row r="323" ht="29.9" customHeight="1" spans="1:8">
      <c r="A323" s="39" t="s">
        <v>46</v>
      </c>
      <c r="B323" s="39" t="s">
        <v>578</v>
      </c>
      <c r="C323" s="39" t="s">
        <v>885</v>
      </c>
      <c r="D323" s="39" t="s">
        <v>901</v>
      </c>
      <c r="E323" s="37" t="s">
        <v>475</v>
      </c>
      <c r="F323" s="40">
        <v>1000</v>
      </c>
      <c r="G323" s="41">
        <v>300</v>
      </c>
      <c r="H323" s="41">
        <v>300000</v>
      </c>
    </row>
    <row r="324" ht="29.9" customHeight="1" spans="1:8">
      <c r="A324" s="39" t="s">
        <v>46</v>
      </c>
      <c r="B324" s="39" t="s">
        <v>578</v>
      </c>
      <c r="C324" s="39" t="s">
        <v>885</v>
      </c>
      <c r="D324" s="39" t="s">
        <v>902</v>
      </c>
      <c r="E324" s="37" t="s">
        <v>475</v>
      </c>
      <c r="F324" s="40">
        <v>1</v>
      </c>
      <c r="G324" s="41">
        <v>2200000</v>
      </c>
      <c r="H324" s="41">
        <v>2200000</v>
      </c>
    </row>
    <row r="325" ht="29.9" customHeight="1" spans="1:8">
      <c r="A325" s="39" t="s">
        <v>46</v>
      </c>
      <c r="B325" s="39" t="s">
        <v>578</v>
      </c>
      <c r="C325" s="39" t="s">
        <v>885</v>
      </c>
      <c r="D325" s="39" t="s">
        <v>903</v>
      </c>
      <c r="E325" s="37" t="s">
        <v>475</v>
      </c>
      <c r="F325" s="40">
        <v>8</v>
      </c>
      <c r="G325" s="41">
        <v>5000</v>
      </c>
      <c r="H325" s="41">
        <v>40000</v>
      </c>
    </row>
    <row r="326" ht="29.9" customHeight="1" spans="1:8">
      <c r="A326" s="39" t="s">
        <v>46</v>
      </c>
      <c r="B326" s="39" t="s">
        <v>578</v>
      </c>
      <c r="C326" s="39" t="s">
        <v>885</v>
      </c>
      <c r="D326" s="39" t="s">
        <v>904</v>
      </c>
      <c r="E326" s="37" t="s">
        <v>475</v>
      </c>
      <c r="F326" s="40">
        <v>2</v>
      </c>
      <c r="G326" s="41">
        <v>80000</v>
      </c>
      <c r="H326" s="41">
        <v>160000</v>
      </c>
    </row>
    <row r="327" ht="29.9" customHeight="1" spans="1:8">
      <c r="A327" s="39" t="s">
        <v>46</v>
      </c>
      <c r="B327" s="39" t="s">
        <v>578</v>
      </c>
      <c r="C327" s="39" t="s">
        <v>885</v>
      </c>
      <c r="D327" s="39" t="s">
        <v>905</v>
      </c>
      <c r="E327" s="37" t="s">
        <v>475</v>
      </c>
      <c r="F327" s="40">
        <v>1</v>
      </c>
      <c r="G327" s="41">
        <v>45000</v>
      </c>
      <c r="H327" s="41">
        <v>45000</v>
      </c>
    </row>
    <row r="328" ht="29.9" customHeight="1" spans="1:8">
      <c r="A328" s="39" t="s">
        <v>46</v>
      </c>
      <c r="B328" s="39" t="s">
        <v>578</v>
      </c>
      <c r="C328" s="39" t="s">
        <v>885</v>
      </c>
      <c r="D328" s="39" t="s">
        <v>906</v>
      </c>
      <c r="E328" s="37" t="s">
        <v>406</v>
      </c>
      <c r="F328" s="40">
        <v>1</v>
      </c>
      <c r="G328" s="41">
        <v>20000</v>
      </c>
      <c r="H328" s="41">
        <v>20000</v>
      </c>
    </row>
    <row r="329" ht="29.9" customHeight="1" spans="1:8">
      <c r="A329" s="39" t="s">
        <v>46</v>
      </c>
      <c r="B329" s="39" t="s">
        <v>578</v>
      </c>
      <c r="C329" s="39" t="s">
        <v>885</v>
      </c>
      <c r="D329" s="39" t="s">
        <v>907</v>
      </c>
      <c r="E329" s="37" t="s">
        <v>406</v>
      </c>
      <c r="F329" s="40">
        <v>1</v>
      </c>
      <c r="G329" s="41">
        <v>360000</v>
      </c>
      <c r="H329" s="41">
        <v>360000</v>
      </c>
    </row>
    <row r="330" ht="29.9" customHeight="1" spans="1:8">
      <c r="A330" s="39" t="s">
        <v>46</v>
      </c>
      <c r="B330" s="39" t="s">
        <v>578</v>
      </c>
      <c r="C330" s="39" t="s">
        <v>885</v>
      </c>
      <c r="D330" s="39" t="s">
        <v>908</v>
      </c>
      <c r="E330" s="37" t="s">
        <v>475</v>
      </c>
      <c r="F330" s="40">
        <v>12</v>
      </c>
      <c r="G330" s="41">
        <v>30000</v>
      </c>
      <c r="H330" s="41">
        <v>360000</v>
      </c>
    </row>
    <row r="331" ht="29.9" customHeight="1" spans="1:8">
      <c r="A331" s="39" t="s">
        <v>46</v>
      </c>
      <c r="B331" s="39" t="s">
        <v>578</v>
      </c>
      <c r="C331" s="39" t="s">
        <v>885</v>
      </c>
      <c r="D331" s="39" t="s">
        <v>909</v>
      </c>
      <c r="E331" s="37" t="s">
        <v>406</v>
      </c>
      <c r="F331" s="40">
        <v>12</v>
      </c>
      <c r="G331" s="41">
        <v>20000</v>
      </c>
      <c r="H331" s="41">
        <v>240000</v>
      </c>
    </row>
    <row r="332" ht="29.9" customHeight="1" spans="1:8">
      <c r="A332" s="39" t="s">
        <v>46</v>
      </c>
      <c r="B332" s="39" t="s">
        <v>578</v>
      </c>
      <c r="C332" s="39" t="s">
        <v>885</v>
      </c>
      <c r="D332" s="39" t="s">
        <v>910</v>
      </c>
      <c r="E332" s="37" t="s">
        <v>475</v>
      </c>
      <c r="F332" s="40">
        <v>2</v>
      </c>
      <c r="G332" s="41">
        <v>5000</v>
      </c>
      <c r="H332" s="41">
        <v>10000</v>
      </c>
    </row>
    <row r="333" ht="29.9" customHeight="1" spans="1:8">
      <c r="A333" s="39" t="s">
        <v>46</v>
      </c>
      <c r="B333" s="39" t="s">
        <v>578</v>
      </c>
      <c r="C333" s="39" t="s">
        <v>885</v>
      </c>
      <c r="D333" s="39" t="s">
        <v>911</v>
      </c>
      <c r="E333" s="37" t="s">
        <v>475</v>
      </c>
      <c r="F333" s="40">
        <v>1</v>
      </c>
      <c r="G333" s="41">
        <v>20000</v>
      </c>
      <c r="H333" s="41">
        <v>20000</v>
      </c>
    </row>
    <row r="334" ht="29.9" customHeight="1" spans="1:8">
      <c r="A334" s="39" t="s">
        <v>46</v>
      </c>
      <c r="B334" s="39" t="s">
        <v>578</v>
      </c>
      <c r="C334" s="39" t="s">
        <v>885</v>
      </c>
      <c r="D334" s="39" t="s">
        <v>912</v>
      </c>
      <c r="E334" s="37" t="s">
        <v>475</v>
      </c>
      <c r="F334" s="40">
        <v>4</v>
      </c>
      <c r="G334" s="41">
        <v>2300</v>
      </c>
      <c r="H334" s="41">
        <v>9200</v>
      </c>
    </row>
    <row r="335" ht="29.9" customHeight="1" spans="1:8">
      <c r="A335" s="39" t="s">
        <v>46</v>
      </c>
      <c r="B335" s="39" t="s">
        <v>578</v>
      </c>
      <c r="C335" s="39" t="s">
        <v>885</v>
      </c>
      <c r="D335" s="39" t="s">
        <v>913</v>
      </c>
      <c r="E335" s="37" t="s">
        <v>475</v>
      </c>
      <c r="F335" s="40">
        <v>3</v>
      </c>
      <c r="G335" s="41">
        <v>880</v>
      </c>
      <c r="H335" s="41">
        <v>2640</v>
      </c>
    </row>
    <row r="336" ht="29.9" customHeight="1" spans="1:8">
      <c r="A336" s="39" t="s">
        <v>46</v>
      </c>
      <c r="B336" s="39" t="s">
        <v>578</v>
      </c>
      <c r="C336" s="39" t="s">
        <v>885</v>
      </c>
      <c r="D336" s="39" t="s">
        <v>914</v>
      </c>
      <c r="E336" s="37" t="s">
        <v>475</v>
      </c>
      <c r="F336" s="40">
        <v>1</v>
      </c>
      <c r="G336" s="41">
        <v>8000</v>
      </c>
      <c r="H336" s="41">
        <v>8000</v>
      </c>
    </row>
    <row r="337" ht="29.9" customHeight="1" spans="1:8">
      <c r="A337" s="39" t="s">
        <v>46</v>
      </c>
      <c r="B337" s="39" t="s">
        <v>578</v>
      </c>
      <c r="C337" s="39" t="s">
        <v>885</v>
      </c>
      <c r="D337" s="39" t="s">
        <v>915</v>
      </c>
      <c r="E337" s="37" t="s">
        <v>406</v>
      </c>
      <c r="F337" s="40">
        <v>4</v>
      </c>
      <c r="G337" s="41">
        <v>100</v>
      </c>
      <c r="H337" s="41">
        <v>400</v>
      </c>
    </row>
    <row r="338" ht="29.9" customHeight="1" spans="1:8">
      <c r="A338" s="39" t="s">
        <v>46</v>
      </c>
      <c r="B338" s="39" t="s">
        <v>578</v>
      </c>
      <c r="C338" s="39" t="s">
        <v>885</v>
      </c>
      <c r="D338" s="39" t="s">
        <v>916</v>
      </c>
      <c r="E338" s="37" t="s">
        <v>475</v>
      </c>
      <c r="F338" s="40">
        <v>5</v>
      </c>
      <c r="G338" s="41">
        <v>400</v>
      </c>
      <c r="H338" s="41">
        <v>2000</v>
      </c>
    </row>
    <row r="339" ht="29.9" customHeight="1" spans="1:8">
      <c r="A339" s="39" t="s">
        <v>46</v>
      </c>
      <c r="B339" s="39" t="s">
        <v>578</v>
      </c>
      <c r="C339" s="39" t="s">
        <v>885</v>
      </c>
      <c r="D339" s="39" t="s">
        <v>917</v>
      </c>
      <c r="E339" s="37" t="s">
        <v>475</v>
      </c>
      <c r="F339" s="40">
        <v>2</v>
      </c>
      <c r="G339" s="41">
        <v>10000</v>
      </c>
      <c r="H339" s="41">
        <v>20000</v>
      </c>
    </row>
    <row r="340" ht="29.9" customHeight="1" spans="1:8">
      <c r="A340" s="39" t="s">
        <v>46</v>
      </c>
      <c r="B340" s="39" t="s">
        <v>578</v>
      </c>
      <c r="C340" s="39" t="s">
        <v>885</v>
      </c>
      <c r="D340" s="39" t="s">
        <v>918</v>
      </c>
      <c r="E340" s="37" t="s">
        <v>406</v>
      </c>
      <c r="F340" s="40">
        <v>1</v>
      </c>
      <c r="G340" s="41">
        <v>80000</v>
      </c>
      <c r="H340" s="41">
        <v>80000</v>
      </c>
    </row>
    <row r="341" ht="29.9" customHeight="1" spans="1:8">
      <c r="A341" s="39" t="s">
        <v>46</v>
      </c>
      <c r="B341" s="39" t="s">
        <v>578</v>
      </c>
      <c r="C341" s="39" t="s">
        <v>885</v>
      </c>
      <c r="D341" s="39" t="s">
        <v>919</v>
      </c>
      <c r="E341" s="37" t="s">
        <v>406</v>
      </c>
      <c r="F341" s="40">
        <v>1</v>
      </c>
      <c r="G341" s="41">
        <v>800000</v>
      </c>
      <c r="H341" s="41">
        <v>800000</v>
      </c>
    </row>
    <row r="342" ht="29.9" customHeight="1" spans="1:8">
      <c r="A342" s="39" t="s">
        <v>46</v>
      </c>
      <c r="B342" s="39" t="s">
        <v>578</v>
      </c>
      <c r="C342" s="39" t="s">
        <v>885</v>
      </c>
      <c r="D342" s="39" t="s">
        <v>920</v>
      </c>
      <c r="E342" s="37" t="s">
        <v>475</v>
      </c>
      <c r="F342" s="40">
        <v>5</v>
      </c>
      <c r="G342" s="41">
        <v>800</v>
      </c>
      <c r="H342" s="41">
        <v>4000</v>
      </c>
    </row>
    <row r="343" ht="29.9" customHeight="1" spans="1:8">
      <c r="A343" s="39" t="s">
        <v>46</v>
      </c>
      <c r="B343" s="39" t="s">
        <v>578</v>
      </c>
      <c r="C343" s="39" t="s">
        <v>885</v>
      </c>
      <c r="D343" s="39" t="s">
        <v>921</v>
      </c>
      <c r="E343" s="37" t="s">
        <v>475</v>
      </c>
      <c r="F343" s="40">
        <v>1000</v>
      </c>
      <c r="G343" s="41">
        <v>300</v>
      </c>
      <c r="H343" s="41">
        <v>300000</v>
      </c>
    </row>
    <row r="344" ht="29.9" customHeight="1" spans="1:8">
      <c r="A344" s="39" t="s">
        <v>46</v>
      </c>
      <c r="B344" s="39" t="s">
        <v>578</v>
      </c>
      <c r="C344" s="39" t="s">
        <v>885</v>
      </c>
      <c r="D344" s="39" t="s">
        <v>922</v>
      </c>
      <c r="E344" s="37" t="s">
        <v>475</v>
      </c>
      <c r="F344" s="40">
        <v>1</v>
      </c>
      <c r="G344" s="41">
        <v>2300000</v>
      </c>
      <c r="H344" s="41">
        <v>2300000</v>
      </c>
    </row>
    <row r="345" ht="29.9" customHeight="1" spans="1:8">
      <c r="A345" s="39" t="s">
        <v>46</v>
      </c>
      <c r="B345" s="39" t="s">
        <v>578</v>
      </c>
      <c r="C345" s="39" t="s">
        <v>885</v>
      </c>
      <c r="D345" s="39" t="s">
        <v>923</v>
      </c>
      <c r="E345" s="37" t="s">
        <v>475</v>
      </c>
      <c r="F345" s="40">
        <v>1</v>
      </c>
      <c r="G345" s="41">
        <v>5000</v>
      </c>
      <c r="H345" s="41">
        <v>5000</v>
      </c>
    </row>
    <row r="346" ht="29.9" customHeight="1" spans="1:8">
      <c r="A346" s="39" t="s">
        <v>46</v>
      </c>
      <c r="B346" s="39" t="s">
        <v>578</v>
      </c>
      <c r="C346" s="39" t="s">
        <v>885</v>
      </c>
      <c r="D346" s="39" t="s">
        <v>924</v>
      </c>
      <c r="E346" s="37" t="s">
        <v>475</v>
      </c>
      <c r="F346" s="40">
        <v>5</v>
      </c>
      <c r="G346" s="41">
        <v>300</v>
      </c>
      <c r="H346" s="41">
        <v>1500</v>
      </c>
    </row>
    <row r="347" ht="29.9" customHeight="1" spans="1:8">
      <c r="A347" s="39" t="s">
        <v>46</v>
      </c>
      <c r="B347" s="39" t="s">
        <v>578</v>
      </c>
      <c r="C347" s="39" t="s">
        <v>885</v>
      </c>
      <c r="D347" s="39" t="s">
        <v>925</v>
      </c>
      <c r="E347" s="37" t="s">
        <v>475</v>
      </c>
      <c r="F347" s="40">
        <v>1</v>
      </c>
      <c r="G347" s="41">
        <v>3000</v>
      </c>
      <c r="H347" s="41">
        <v>3000</v>
      </c>
    </row>
    <row r="348" ht="29.9" customHeight="1" spans="1:8">
      <c r="A348" s="39" t="s">
        <v>46</v>
      </c>
      <c r="B348" s="39" t="s">
        <v>578</v>
      </c>
      <c r="C348" s="39" t="s">
        <v>885</v>
      </c>
      <c r="D348" s="39" t="s">
        <v>926</v>
      </c>
      <c r="E348" s="37" t="s">
        <v>406</v>
      </c>
      <c r="F348" s="40">
        <v>1</v>
      </c>
      <c r="G348" s="41">
        <v>150000</v>
      </c>
      <c r="H348" s="41">
        <v>150000</v>
      </c>
    </row>
    <row r="349" ht="29.9" customHeight="1" spans="1:8">
      <c r="A349" s="39" t="s">
        <v>46</v>
      </c>
      <c r="B349" s="39" t="s">
        <v>578</v>
      </c>
      <c r="C349" s="39" t="s">
        <v>885</v>
      </c>
      <c r="D349" s="39" t="s">
        <v>927</v>
      </c>
      <c r="E349" s="37" t="s">
        <v>475</v>
      </c>
      <c r="F349" s="40">
        <v>2</v>
      </c>
      <c r="G349" s="41">
        <v>70000</v>
      </c>
      <c r="H349" s="41">
        <v>140000</v>
      </c>
    </row>
    <row r="350" ht="29.9" customHeight="1" spans="1:8">
      <c r="A350" s="39" t="s">
        <v>46</v>
      </c>
      <c r="B350" s="39" t="s">
        <v>578</v>
      </c>
      <c r="C350" s="39" t="s">
        <v>885</v>
      </c>
      <c r="D350" s="39" t="s">
        <v>928</v>
      </c>
      <c r="E350" s="37" t="s">
        <v>475</v>
      </c>
      <c r="F350" s="40">
        <v>1</v>
      </c>
      <c r="G350" s="41">
        <v>3000</v>
      </c>
      <c r="H350" s="41">
        <v>3000</v>
      </c>
    </row>
    <row r="351" ht="29.9" customHeight="1" spans="1:8">
      <c r="A351" s="39" t="s">
        <v>46</v>
      </c>
      <c r="B351" s="39" t="s">
        <v>578</v>
      </c>
      <c r="C351" s="39" t="s">
        <v>885</v>
      </c>
      <c r="D351" s="39" t="s">
        <v>929</v>
      </c>
      <c r="E351" s="37" t="s">
        <v>475</v>
      </c>
      <c r="F351" s="40">
        <v>2</v>
      </c>
      <c r="G351" s="41">
        <v>10000</v>
      </c>
      <c r="H351" s="41">
        <v>20000</v>
      </c>
    </row>
    <row r="352" ht="29.9" customHeight="1" spans="1:8">
      <c r="A352" s="39" t="s">
        <v>46</v>
      </c>
      <c r="B352" s="39" t="s">
        <v>578</v>
      </c>
      <c r="C352" s="39" t="s">
        <v>885</v>
      </c>
      <c r="D352" s="39" t="s">
        <v>930</v>
      </c>
      <c r="E352" s="37" t="s">
        <v>475</v>
      </c>
      <c r="F352" s="40">
        <v>3</v>
      </c>
      <c r="G352" s="41">
        <v>510000</v>
      </c>
      <c r="H352" s="41">
        <v>1530000</v>
      </c>
    </row>
    <row r="353" ht="29.9" customHeight="1" spans="1:8">
      <c r="A353" s="39" t="s">
        <v>46</v>
      </c>
      <c r="B353" s="39" t="s">
        <v>578</v>
      </c>
      <c r="C353" s="39" t="s">
        <v>885</v>
      </c>
      <c r="D353" s="39" t="s">
        <v>931</v>
      </c>
      <c r="E353" s="37" t="s">
        <v>475</v>
      </c>
      <c r="F353" s="40">
        <v>1</v>
      </c>
      <c r="G353" s="41">
        <v>30000</v>
      </c>
      <c r="H353" s="41">
        <v>30000</v>
      </c>
    </row>
    <row r="354" ht="29.9" customHeight="1" spans="1:8">
      <c r="A354" s="39" t="s">
        <v>46</v>
      </c>
      <c r="B354" s="39" t="s">
        <v>578</v>
      </c>
      <c r="C354" s="39" t="s">
        <v>885</v>
      </c>
      <c r="D354" s="39" t="s">
        <v>770</v>
      </c>
      <c r="E354" s="37" t="s">
        <v>475</v>
      </c>
      <c r="F354" s="40">
        <v>1</v>
      </c>
      <c r="G354" s="41">
        <v>20000</v>
      </c>
      <c r="H354" s="41">
        <v>20000</v>
      </c>
    </row>
    <row r="355" ht="29.9" customHeight="1" spans="1:8">
      <c r="A355" s="39" t="s">
        <v>46</v>
      </c>
      <c r="B355" s="39" t="s">
        <v>578</v>
      </c>
      <c r="C355" s="39" t="s">
        <v>885</v>
      </c>
      <c r="D355" s="39" t="s">
        <v>932</v>
      </c>
      <c r="E355" s="37" t="s">
        <v>475</v>
      </c>
      <c r="F355" s="40">
        <v>1</v>
      </c>
      <c r="G355" s="41">
        <v>800000</v>
      </c>
      <c r="H355" s="41">
        <v>800000</v>
      </c>
    </row>
    <row r="356" ht="29.9" customHeight="1" spans="1:8">
      <c r="A356" s="39" t="s">
        <v>46</v>
      </c>
      <c r="B356" s="39" t="s">
        <v>578</v>
      </c>
      <c r="C356" s="39" t="s">
        <v>885</v>
      </c>
      <c r="D356" s="39" t="s">
        <v>933</v>
      </c>
      <c r="E356" s="37" t="s">
        <v>475</v>
      </c>
      <c r="F356" s="40">
        <v>1</v>
      </c>
      <c r="G356" s="41">
        <v>300000</v>
      </c>
      <c r="H356" s="41">
        <v>300000</v>
      </c>
    </row>
    <row r="357" ht="29.9" customHeight="1" spans="1:8">
      <c r="A357" s="39" t="s">
        <v>46</v>
      </c>
      <c r="B357" s="39" t="s">
        <v>578</v>
      </c>
      <c r="C357" s="39" t="s">
        <v>885</v>
      </c>
      <c r="D357" s="39" t="s">
        <v>934</v>
      </c>
      <c r="E357" s="37" t="s">
        <v>475</v>
      </c>
      <c r="F357" s="40">
        <v>4</v>
      </c>
      <c r="G357" s="41">
        <v>10000</v>
      </c>
      <c r="H357" s="41">
        <v>40000</v>
      </c>
    </row>
    <row r="358" ht="29.9" customHeight="1" spans="1:8">
      <c r="A358" s="39" t="s">
        <v>46</v>
      </c>
      <c r="B358" s="39" t="s">
        <v>578</v>
      </c>
      <c r="C358" s="39" t="s">
        <v>885</v>
      </c>
      <c r="D358" s="39" t="s">
        <v>935</v>
      </c>
      <c r="E358" s="37" t="s">
        <v>475</v>
      </c>
      <c r="F358" s="40">
        <v>1</v>
      </c>
      <c r="G358" s="41">
        <v>600000</v>
      </c>
      <c r="H358" s="41">
        <v>600000</v>
      </c>
    </row>
    <row r="359" ht="29.9" customHeight="1" spans="1:8">
      <c r="A359" s="39" t="s">
        <v>46</v>
      </c>
      <c r="B359" s="39" t="s">
        <v>578</v>
      </c>
      <c r="C359" s="39" t="s">
        <v>885</v>
      </c>
      <c r="D359" s="39" t="s">
        <v>936</v>
      </c>
      <c r="E359" s="37" t="s">
        <v>475</v>
      </c>
      <c r="F359" s="40">
        <v>1</v>
      </c>
      <c r="G359" s="41">
        <v>60000</v>
      </c>
      <c r="H359" s="41">
        <v>60000</v>
      </c>
    </row>
    <row r="360" ht="29.9" customHeight="1" spans="1:8">
      <c r="A360" s="39" t="s">
        <v>46</v>
      </c>
      <c r="B360" s="39" t="s">
        <v>578</v>
      </c>
      <c r="C360" s="39" t="s">
        <v>885</v>
      </c>
      <c r="D360" s="39" t="s">
        <v>937</v>
      </c>
      <c r="E360" s="37" t="s">
        <v>475</v>
      </c>
      <c r="F360" s="40">
        <v>1</v>
      </c>
      <c r="G360" s="41">
        <v>25000</v>
      </c>
      <c r="H360" s="41">
        <v>25000</v>
      </c>
    </row>
    <row r="361" ht="29.9" customHeight="1" spans="1:8">
      <c r="A361" s="39" t="s">
        <v>46</v>
      </c>
      <c r="B361" s="39" t="s">
        <v>578</v>
      </c>
      <c r="C361" s="39" t="s">
        <v>885</v>
      </c>
      <c r="D361" s="39" t="s">
        <v>938</v>
      </c>
      <c r="E361" s="37" t="s">
        <v>475</v>
      </c>
      <c r="F361" s="40">
        <v>1</v>
      </c>
      <c r="G361" s="41">
        <v>900000</v>
      </c>
      <c r="H361" s="41">
        <v>900000</v>
      </c>
    </row>
    <row r="362" ht="29.9" customHeight="1" spans="1:8">
      <c r="A362" s="39" t="s">
        <v>46</v>
      </c>
      <c r="B362" s="39" t="s">
        <v>578</v>
      </c>
      <c r="C362" s="39" t="s">
        <v>885</v>
      </c>
      <c r="D362" s="39" t="s">
        <v>939</v>
      </c>
      <c r="E362" s="37" t="s">
        <v>475</v>
      </c>
      <c r="F362" s="40">
        <v>2</v>
      </c>
      <c r="G362" s="41">
        <v>180000</v>
      </c>
      <c r="H362" s="41">
        <v>360000</v>
      </c>
    </row>
    <row r="363" ht="29.9" customHeight="1" spans="1:8">
      <c r="A363" s="39" t="s">
        <v>46</v>
      </c>
      <c r="B363" s="39" t="s">
        <v>578</v>
      </c>
      <c r="C363" s="39" t="s">
        <v>885</v>
      </c>
      <c r="D363" s="39" t="s">
        <v>940</v>
      </c>
      <c r="E363" s="37" t="s">
        <v>898</v>
      </c>
      <c r="F363" s="40">
        <v>20</v>
      </c>
      <c r="G363" s="41">
        <v>6000</v>
      </c>
      <c r="H363" s="41">
        <v>120000</v>
      </c>
    </row>
    <row r="364" ht="29.9" customHeight="1" spans="1:8">
      <c r="A364" s="39" t="s">
        <v>46</v>
      </c>
      <c r="B364" s="39" t="s">
        <v>578</v>
      </c>
      <c r="C364" s="39" t="s">
        <v>885</v>
      </c>
      <c r="D364" s="39" t="s">
        <v>941</v>
      </c>
      <c r="E364" s="37" t="s">
        <v>475</v>
      </c>
      <c r="F364" s="40">
        <v>1</v>
      </c>
      <c r="G364" s="41">
        <v>50000</v>
      </c>
      <c r="H364" s="41">
        <v>50000</v>
      </c>
    </row>
    <row r="365" ht="29.9" customHeight="1" spans="1:8">
      <c r="A365" s="39" t="s">
        <v>46</v>
      </c>
      <c r="B365" s="39" t="s">
        <v>578</v>
      </c>
      <c r="C365" s="39" t="s">
        <v>885</v>
      </c>
      <c r="D365" s="39" t="s">
        <v>774</v>
      </c>
      <c r="E365" s="37" t="s">
        <v>475</v>
      </c>
      <c r="F365" s="40">
        <v>1</v>
      </c>
      <c r="G365" s="41">
        <v>6000</v>
      </c>
      <c r="H365" s="41">
        <v>6000</v>
      </c>
    </row>
    <row r="366" ht="29.9" customHeight="1" spans="1:8">
      <c r="A366" s="39" t="s">
        <v>46</v>
      </c>
      <c r="B366" s="39" t="s">
        <v>578</v>
      </c>
      <c r="C366" s="39" t="s">
        <v>885</v>
      </c>
      <c r="D366" s="39" t="s">
        <v>942</v>
      </c>
      <c r="E366" s="37" t="s">
        <v>475</v>
      </c>
      <c r="F366" s="40">
        <v>1</v>
      </c>
      <c r="G366" s="41">
        <v>30000</v>
      </c>
      <c r="H366" s="41">
        <v>30000</v>
      </c>
    </row>
    <row r="367" ht="29.9" customHeight="1" spans="1:8">
      <c r="A367" s="39" t="s">
        <v>46</v>
      </c>
      <c r="B367" s="39" t="s">
        <v>578</v>
      </c>
      <c r="C367" s="39" t="s">
        <v>885</v>
      </c>
      <c r="D367" s="39" t="s">
        <v>942</v>
      </c>
      <c r="E367" s="37" t="s">
        <v>475</v>
      </c>
      <c r="F367" s="40">
        <v>1</v>
      </c>
      <c r="G367" s="41">
        <v>30000</v>
      </c>
      <c r="H367" s="41">
        <v>30000</v>
      </c>
    </row>
    <row r="368" ht="29.9" customHeight="1" spans="1:8">
      <c r="A368" s="39" t="s">
        <v>46</v>
      </c>
      <c r="B368" s="39" t="s">
        <v>578</v>
      </c>
      <c r="C368" s="39" t="s">
        <v>885</v>
      </c>
      <c r="D368" s="39" t="s">
        <v>943</v>
      </c>
      <c r="E368" s="37" t="s">
        <v>406</v>
      </c>
      <c r="F368" s="40">
        <v>2</v>
      </c>
      <c r="G368" s="41">
        <v>1250</v>
      </c>
      <c r="H368" s="41">
        <v>2500</v>
      </c>
    </row>
    <row r="369" ht="29.9" customHeight="1" spans="1:8">
      <c r="A369" s="39" t="s">
        <v>46</v>
      </c>
      <c r="B369" s="39" t="s">
        <v>578</v>
      </c>
      <c r="C369" s="39" t="s">
        <v>885</v>
      </c>
      <c r="D369" s="39" t="s">
        <v>944</v>
      </c>
      <c r="E369" s="37" t="s">
        <v>475</v>
      </c>
      <c r="F369" s="40">
        <v>1</v>
      </c>
      <c r="G369" s="41">
        <v>1700000</v>
      </c>
      <c r="H369" s="41">
        <v>1700000</v>
      </c>
    </row>
    <row r="370" ht="29.9" customHeight="1" spans="1:8">
      <c r="A370" s="39" t="s">
        <v>46</v>
      </c>
      <c r="B370" s="39" t="s">
        <v>578</v>
      </c>
      <c r="C370" s="39" t="s">
        <v>885</v>
      </c>
      <c r="D370" s="39" t="s">
        <v>604</v>
      </c>
      <c r="E370" s="37" t="s">
        <v>475</v>
      </c>
      <c r="F370" s="40">
        <v>2</v>
      </c>
      <c r="G370" s="41">
        <v>10000</v>
      </c>
      <c r="H370" s="41">
        <v>20000</v>
      </c>
    </row>
    <row r="371" ht="29.9" customHeight="1" spans="1:8">
      <c r="A371" s="39" t="s">
        <v>46</v>
      </c>
      <c r="B371" s="39" t="s">
        <v>578</v>
      </c>
      <c r="C371" s="39" t="s">
        <v>885</v>
      </c>
      <c r="D371" s="39" t="s">
        <v>945</v>
      </c>
      <c r="E371" s="37" t="s">
        <v>475</v>
      </c>
      <c r="F371" s="40">
        <v>1</v>
      </c>
      <c r="G371" s="41">
        <v>600000</v>
      </c>
      <c r="H371" s="41">
        <v>600000</v>
      </c>
    </row>
    <row r="372" ht="29.9" customHeight="1" spans="1:8">
      <c r="A372" s="39" t="s">
        <v>46</v>
      </c>
      <c r="B372" s="39" t="s">
        <v>578</v>
      </c>
      <c r="C372" s="39" t="s">
        <v>885</v>
      </c>
      <c r="D372" s="39" t="s">
        <v>715</v>
      </c>
      <c r="E372" s="37" t="s">
        <v>406</v>
      </c>
      <c r="F372" s="40">
        <v>3</v>
      </c>
      <c r="G372" s="41">
        <v>33270</v>
      </c>
      <c r="H372" s="41">
        <v>99810</v>
      </c>
    </row>
    <row r="373" ht="29.9" customHeight="1" spans="1:8">
      <c r="A373" s="39" t="s">
        <v>46</v>
      </c>
      <c r="B373" s="39" t="s">
        <v>578</v>
      </c>
      <c r="C373" s="39" t="s">
        <v>885</v>
      </c>
      <c r="D373" s="39" t="s">
        <v>946</v>
      </c>
      <c r="E373" s="37" t="s">
        <v>475</v>
      </c>
      <c r="F373" s="40">
        <v>1</v>
      </c>
      <c r="G373" s="41">
        <v>440000</v>
      </c>
      <c r="H373" s="41">
        <v>440000</v>
      </c>
    </row>
    <row r="374" ht="29.9" customHeight="1" spans="1:8">
      <c r="A374" s="39" t="s">
        <v>46</v>
      </c>
      <c r="B374" s="39" t="s">
        <v>578</v>
      </c>
      <c r="C374" s="39" t="s">
        <v>885</v>
      </c>
      <c r="D374" s="39" t="s">
        <v>947</v>
      </c>
      <c r="E374" s="37" t="s">
        <v>475</v>
      </c>
      <c r="F374" s="40">
        <v>1</v>
      </c>
      <c r="G374" s="41">
        <v>10000</v>
      </c>
      <c r="H374" s="41">
        <v>10000</v>
      </c>
    </row>
    <row r="375" ht="29.9" customHeight="1" spans="1:8">
      <c r="A375" s="39" t="s">
        <v>46</v>
      </c>
      <c r="B375" s="39" t="s">
        <v>578</v>
      </c>
      <c r="C375" s="39" t="s">
        <v>885</v>
      </c>
      <c r="D375" s="39" t="s">
        <v>947</v>
      </c>
      <c r="E375" s="37" t="s">
        <v>475</v>
      </c>
      <c r="F375" s="40">
        <v>2</v>
      </c>
      <c r="G375" s="41">
        <v>12000</v>
      </c>
      <c r="H375" s="41">
        <v>24000</v>
      </c>
    </row>
    <row r="376" ht="29.9" customHeight="1" spans="1:8">
      <c r="A376" s="39" t="s">
        <v>46</v>
      </c>
      <c r="B376" s="39" t="s">
        <v>578</v>
      </c>
      <c r="C376" s="39" t="s">
        <v>885</v>
      </c>
      <c r="D376" s="39" t="s">
        <v>948</v>
      </c>
      <c r="E376" s="37" t="s">
        <v>475</v>
      </c>
      <c r="F376" s="40">
        <v>2</v>
      </c>
      <c r="G376" s="41">
        <v>5500</v>
      </c>
      <c r="H376" s="41">
        <v>11000</v>
      </c>
    </row>
    <row r="377" ht="29.9" customHeight="1" spans="1:8">
      <c r="A377" s="39" t="s">
        <v>46</v>
      </c>
      <c r="B377" s="39" t="s">
        <v>578</v>
      </c>
      <c r="C377" s="39" t="s">
        <v>885</v>
      </c>
      <c r="D377" s="39" t="s">
        <v>949</v>
      </c>
      <c r="E377" s="37" t="s">
        <v>475</v>
      </c>
      <c r="F377" s="40">
        <v>1</v>
      </c>
      <c r="G377" s="41">
        <v>540000</v>
      </c>
      <c r="H377" s="41">
        <v>540000</v>
      </c>
    </row>
    <row r="378" ht="29.9" customHeight="1" spans="1:8">
      <c r="A378" s="39" t="s">
        <v>46</v>
      </c>
      <c r="B378" s="39" t="s">
        <v>578</v>
      </c>
      <c r="C378" s="39" t="s">
        <v>885</v>
      </c>
      <c r="D378" s="39" t="s">
        <v>950</v>
      </c>
      <c r="E378" s="37" t="s">
        <v>475</v>
      </c>
      <c r="F378" s="40">
        <v>1</v>
      </c>
      <c r="G378" s="41">
        <v>1300000</v>
      </c>
      <c r="H378" s="41">
        <v>1300000</v>
      </c>
    </row>
    <row r="379" ht="29.9" customHeight="1" spans="1:8">
      <c r="A379" s="39" t="s">
        <v>46</v>
      </c>
      <c r="B379" s="39" t="s">
        <v>578</v>
      </c>
      <c r="C379" s="39" t="s">
        <v>885</v>
      </c>
      <c r="D379" s="39" t="s">
        <v>951</v>
      </c>
      <c r="E379" s="37" t="s">
        <v>406</v>
      </c>
      <c r="F379" s="40">
        <v>1</v>
      </c>
      <c r="G379" s="41">
        <v>3000</v>
      </c>
      <c r="H379" s="41">
        <v>3000</v>
      </c>
    </row>
    <row r="380" ht="29.9" customHeight="1" spans="1:8">
      <c r="A380" s="39" t="s">
        <v>46</v>
      </c>
      <c r="B380" s="39" t="s">
        <v>578</v>
      </c>
      <c r="C380" s="39" t="s">
        <v>885</v>
      </c>
      <c r="D380" s="39" t="s">
        <v>952</v>
      </c>
      <c r="E380" s="37" t="s">
        <v>475</v>
      </c>
      <c r="F380" s="40">
        <v>1</v>
      </c>
      <c r="G380" s="41">
        <v>1200</v>
      </c>
      <c r="H380" s="41">
        <v>1200</v>
      </c>
    </row>
    <row r="381" ht="29.9" customHeight="1" spans="1:8">
      <c r="A381" s="39" t="s">
        <v>46</v>
      </c>
      <c r="B381" s="39" t="s">
        <v>578</v>
      </c>
      <c r="C381" s="39" t="s">
        <v>885</v>
      </c>
      <c r="D381" s="39" t="s">
        <v>953</v>
      </c>
      <c r="E381" s="37" t="s">
        <v>475</v>
      </c>
      <c r="F381" s="40">
        <v>1</v>
      </c>
      <c r="G381" s="41">
        <v>10000</v>
      </c>
      <c r="H381" s="41">
        <v>10000</v>
      </c>
    </row>
    <row r="382" ht="29.9" customHeight="1" spans="1:8">
      <c r="A382" s="39" t="s">
        <v>46</v>
      </c>
      <c r="B382" s="39" t="s">
        <v>578</v>
      </c>
      <c r="C382" s="39" t="s">
        <v>885</v>
      </c>
      <c r="D382" s="39" t="s">
        <v>954</v>
      </c>
      <c r="E382" s="37" t="s">
        <v>475</v>
      </c>
      <c r="F382" s="40">
        <v>2</v>
      </c>
      <c r="G382" s="41">
        <v>600</v>
      </c>
      <c r="H382" s="41">
        <v>1200</v>
      </c>
    </row>
    <row r="383" ht="29.9" customHeight="1" spans="1:8">
      <c r="A383" s="39" t="s">
        <v>46</v>
      </c>
      <c r="B383" s="39" t="s">
        <v>578</v>
      </c>
      <c r="C383" s="39" t="s">
        <v>885</v>
      </c>
      <c r="D383" s="39" t="s">
        <v>955</v>
      </c>
      <c r="E383" s="37" t="s">
        <v>475</v>
      </c>
      <c r="F383" s="40">
        <v>2</v>
      </c>
      <c r="G383" s="41">
        <v>78800</v>
      </c>
      <c r="H383" s="41">
        <v>157600</v>
      </c>
    </row>
    <row r="384" ht="29.9" customHeight="1" spans="1:8">
      <c r="A384" s="39" t="s">
        <v>46</v>
      </c>
      <c r="B384" s="39" t="s">
        <v>578</v>
      </c>
      <c r="C384" s="39" t="s">
        <v>885</v>
      </c>
      <c r="D384" s="39" t="s">
        <v>956</v>
      </c>
      <c r="E384" s="37" t="s">
        <v>406</v>
      </c>
      <c r="F384" s="40">
        <v>1</v>
      </c>
      <c r="G384" s="41">
        <v>30000</v>
      </c>
      <c r="H384" s="41">
        <v>30000</v>
      </c>
    </row>
    <row r="385" ht="29.9" customHeight="1" spans="1:8">
      <c r="A385" s="39" t="s">
        <v>46</v>
      </c>
      <c r="B385" s="39" t="s">
        <v>578</v>
      </c>
      <c r="C385" s="39" t="s">
        <v>885</v>
      </c>
      <c r="D385" s="39" t="s">
        <v>957</v>
      </c>
      <c r="E385" s="37" t="s">
        <v>406</v>
      </c>
      <c r="F385" s="40">
        <v>2</v>
      </c>
      <c r="G385" s="41">
        <v>20000</v>
      </c>
      <c r="H385" s="41">
        <v>40000</v>
      </c>
    </row>
    <row r="386" ht="29.9" customHeight="1" spans="1:8">
      <c r="A386" s="39" t="s">
        <v>46</v>
      </c>
      <c r="B386" s="39" t="s">
        <v>578</v>
      </c>
      <c r="C386" s="39" t="s">
        <v>885</v>
      </c>
      <c r="D386" s="39" t="s">
        <v>958</v>
      </c>
      <c r="E386" s="37" t="s">
        <v>406</v>
      </c>
      <c r="F386" s="40">
        <v>4</v>
      </c>
      <c r="G386" s="41">
        <v>200</v>
      </c>
      <c r="H386" s="41">
        <v>800</v>
      </c>
    </row>
    <row r="387" ht="29.9" customHeight="1" spans="1:8">
      <c r="A387" s="39" t="s">
        <v>46</v>
      </c>
      <c r="B387" s="39" t="s">
        <v>578</v>
      </c>
      <c r="C387" s="39" t="s">
        <v>885</v>
      </c>
      <c r="D387" s="39" t="s">
        <v>959</v>
      </c>
      <c r="E387" s="37" t="s">
        <v>475</v>
      </c>
      <c r="F387" s="40">
        <v>12</v>
      </c>
      <c r="G387" s="41">
        <v>30000</v>
      </c>
      <c r="H387" s="41">
        <v>360000</v>
      </c>
    </row>
    <row r="388" ht="29.9" customHeight="1" spans="1:8">
      <c r="A388" s="39" t="s">
        <v>46</v>
      </c>
      <c r="B388" s="39" t="s">
        <v>578</v>
      </c>
      <c r="C388" s="39" t="s">
        <v>885</v>
      </c>
      <c r="D388" s="39" t="s">
        <v>960</v>
      </c>
      <c r="E388" s="37" t="s">
        <v>475</v>
      </c>
      <c r="F388" s="40">
        <v>1</v>
      </c>
      <c r="G388" s="41">
        <v>3900000</v>
      </c>
      <c r="H388" s="41">
        <v>3900000</v>
      </c>
    </row>
    <row r="389" ht="29.9" customHeight="1" spans="1:8">
      <c r="A389" s="39" t="s">
        <v>46</v>
      </c>
      <c r="B389" s="39" t="s">
        <v>578</v>
      </c>
      <c r="C389" s="39" t="s">
        <v>885</v>
      </c>
      <c r="D389" s="39" t="s">
        <v>961</v>
      </c>
      <c r="E389" s="37" t="s">
        <v>475</v>
      </c>
      <c r="F389" s="40">
        <v>2</v>
      </c>
      <c r="G389" s="41">
        <v>100000</v>
      </c>
      <c r="H389" s="41">
        <v>200000</v>
      </c>
    </row>
    <row r="390" ht="29.9" customHeight="1" spans="1:8">
      <c r="A390" s="39" t="s">
        <v>46</v>
      </c>
      <c r="B390" s="39" t="s">
        <v>578</v>
      </c>
      <c r="C390" s="39" t="s">
        <v>885</v>
      </c>
      <c r="D390" s="39" t="s">
        <v>962</v>
      </c>
      <c r="E390" s="37" t="s">
        <v>475</v>
      </c>
      <c r="F390" s="40">
        <v>2</v>
      </c>
      <c r="G390" s="41">
        <v>100000</v>
      </c>
      <c r="H390" s="41">
        <v>200000</v>
      </c>
    </row>
    <row r="391" ht="29.9" customHeight="1" spans="1:8">
      <c r="A391" s="39" t="s">
        <v>46</v>
      </c>
      <c r="B391" s="39" t="s">
        <v>578</v>
      </c>
      <c r="C391" s="39" t="s">
        <v>885</v>
      </c>
      <c r="D391" s="39" t="s">
        <v>963</v>
      </c>
      <c r="E391" s="37" t="s">
        <v>475</v>
      </c>
      <c r="F391" s="40">
        <v>1</v>
      </c>
      <c r="G391" s="41">
        <v>350000</v>
      </c>
      <c r="H391" s="41">
        <v>350000</v>
      </c>
    </row>
    <row r="392" ht="29.9" customHeight="1" spans="1:8">
      <c r="A392" s="39" t="s">
        <v>46</v>
      </c>
      <c r="B392" s="39" t="s">
        <v>578</v>
      </c>
      <c r="C392" s="39" t="s">
        <v>885</v>
      </c>
      <c r="D392" s="39" t="s">
        <v>964</v>
      </c>
      <c r="E392" s="37" t="s">
        <v>406</v>
      </c>
      <c r="F392" s="40">
        <v>3</v>
      </c>
      <c r="G392" s="41">
        <v>60000</v>
      </c>
      <c r="H392" s="41">
        <v>180000</v>
      </c>
    </row>
    <row r="393" ht="29.9" customHeight="1" spans="1:8">
      <c r="A393" s="39" t="s">
        <v>46</v>
      </c>
      <c r="B393" s="39" t="s">
        <v>578</v>
      </c>
      <c r="C393" s="39" t="s">
        <v>885</v>
      </c>
      <c r="D393" s="39" t="s">
        <v>623</v>
      </c>
      <c r="E393" s="37" t="s">
        <v>406</v>
      </c>
      <c r="F393" s="40">
        <v>1</v>
      </c>
      <c r="G393" s="41">
        <v>250000</v>
      </c>
      <c r="H393" s="41">
        <v>250000</v>
      </c>
    </row>
    <row r="394" ht="29.9" customHeight="1" spans="1:8">
      <c r="A394" s="39" t="s">
        <v>46</v>
      </c>
      <c r="B394" s="39" t="s">
        <v>578</v>
      </c>
      <c r="C394" s="39" t="s">
        <v>885</v>
      </c>
      <c r="D394" s="39" t="s">
        <v>965</v>
      </c>
      <c r="E394" s="37" t="s">
        <v>475</v>
      </c>
      <c r="F394" s="40">
        <v>1</v>
      </c>
      <c r="G394" s="41">
        <v>100000</v>
      </c>
      <c r="H394" s="41">
        <v>100000</v>
      </c>
    </row>
    <row r="395" ht="29.9" customHeight="1" spans="1:8">
      <c r="A395" s="39" t="s">
        <v>46</v>
      </c>
      <c r="B395" s="39" t="s">
        <v>578</v>
      </c>
      <c r="C395" s="39" t="s">
        <v>885</v>
      </c>
      <c r="D395" s="39" t="s">
        <v>966</v>
      </c>
      <c r="E395" s="37" t="s">
        <v>475</v>
      </c>
      <c r="F395" s="40">
        <v>3</v>
      </c>
      <c r="G395" s="41">
        <v>1100</v>
      </c>
      <c r="H395" s="41">
        <v>3300</v>
      </c>
    </row>
    <row r="396" ht="29.9" customHeight="1" spans="1:8">
      <c r="A396" s="39" t="s">
        <v>46</v>
      </c>
      <c r="B396" s="39" t="s">
        <v>578</v>
      </c>
      <c r="C396" s="39" t="s">
        <v>885</v>
      </c>
      <c r="D396" s="39" t="s">
        <v>967</v>
      </c>
      <c r="E396" s="37" t="s">
        <v>475</v>
      </c>
      <c r="F396" s="40">
        <v>2</v>
      </c>
      <c r="G396" s="41">
        <v>128000</v>
      </c>
      <c r="H396" s="41">
        <v>256000</v>
      </c>
    </row>
    <row r="397" ht="29.9" customHeight="1" spans="1:8">
      <c r="A397" s="39" t="s">
        <v>46</v>
      </c>
      <c r="B397" s="39" t="s">
        <v>578</v>
      </c>
      <c r="C397" s="39" t="s">
        <v>885</v>
      </c>
      <c r="D397" s="39" t="s">
        <v>968</v>
      </c>
      <c r="E397" s="37" t="s">
        <v>406</v>
      </c>
      <c r="F397" s="40">
        <v>1</v>
      </c>
      <c r="G397" s="41">
        <v>650000</v>
      </c>
      <c r="H397" s="41">
        <v>650000</v>
      </c>
    </row>
    <row r="398" ht="29.9" customHeight="1" spans="1:8">
      <c r="A398" s="39" t="s">
        <v>46</v>
      </c>
      <c r="B398" s="39" t="s">
        <v>578</v>
      </c>
      <c r="C398" s="39" t="s">
        <v>885</v>
      </c>
      <c r="D398" s="39" t="s">
        <v>969</v>
      </c>
      <c r="E398" s="37" t="s">
        <v>475</v>
      </c>
      <c r="F398" s="40">
        <v>2</v>
      </c>
      <c r="G398" s="41">
        <v>15000</v>
      </c>
      <c r="H398" s="41">
        <v>30000</v>
      </c>
    </row>
    <row r="399" ht="29.9" customHeight="1" spans="1:8">
      <c r="A399" s="39" t="s">
        <v>46</v>
      </c>
      <c r="B399" s="39" t="s">
        <v>578</v>
      </c>
      <c r="C399" s="39" t="s">
        <v>885</v>
      </c>
      <c r="D399" s="39" t="s">
        <v>970</v>
      </c>
      <c r="E399" s="37" t="s">
        <v>475</v>
      </c>
      <c r="F399" s="40">
        <v>1</v>
      </c>
      <c r="G399" s="41">
        <v>700000</v>
      </c>
      <c r="H399" s="41">
        <v>700000</v>
      </c>
    </row>
    <row r="400" ht="29.9" customHeight="1" spans="1:8">
      <c r="A400" s="39" t="s">
        <v>46</v>
      </c>
      <c r="B400" s="39" t="s">
        <v>578</v>
      </c>
      <c r="C400" s="39" t="s">
        <v>885</v>
      </c>
      <c r="D400" s="39" t="s">
        <v>971</v>
      </c>
      <c r="E400" s="37" t="s">
        <v>475</v>
      </c>
      <c r="F400" s="40">
        <v>4</v>
      </c>
      <c r="G400" s="41">
        <v>4000</v>
      </c>
      <c r="H400" s="41">
        <v>16000</v>
      </c>
    </row>
    <row r="401" ht="29.9" customHeight="1" spans="1:8">
      <c r="A401" s="39" t="s">
        <v>46</v>
      </c>
      <c r="B401" s="39" t="s">
        <v>578</v>
      </c>
      <c r="C401" s="39" t="s">
        <v>885</v>
      </c>
      <c r="D401" s="39" t="s">
        <v>972</v>
      </c>
      <c r="E401" s="37" t="s">
        <v>475</v>
      </c>
      <c r="F401" s="40">
        <v>2</v>
      </c>
      <c r="G401" s="41">
        <v>330000</v>
      </c>
      <c r="H401" s="41">
        <v>660000</v>
      </c>
    </row>
    <row r="402" ht="29.9" customHeight="1" spans="1:8">
      <c r="A402" s="39" t="s">
        <v>46</v>
      </c>
      <c r="B402" s="39" t="s">
        <v>578</v>
      </c>
      <c r="C402" s="39" t="s">
        <v>885</v>
      </c>
      <c r="D402" s="39" t="s">
        <v>973</v>
      </c>
      <c r="E402" s="37" t="s">
        <v>475</v>
      </c>
      <c r="F402" s="40">
        <v>4</v>
      </c>
      <c r="G402" s="41">
        <v>59000</v>
      </c>
      <c r="H402" s="41">
        <v>236000</v>
      </c>
    </row>
    <row r="403" ht="29.9" customHeight="1" spans="1:8">
      <c r="A403" s="39" t="s">
        <v>46</v>
      </c>
      <c r="B403" s="39" t="s">
        <v>578</v>
      </c>
      <c r="C403" s="39" t="s">
        <v>885</v>
      </c>
      <c r="D403" s="39" t="s">
        <v>974</v>
      </c>
      <c r="E403" s="37" t="s">
        <v>475</v>
      </c>
      <c r="F403" s="40">
        <v>4</v>
      </c>
      <c r="G403" s="41">
        <v>10000</v>
      </c>
      <c r="H403" s="41">
        <v>40000</v>
      </c>
    </row>
    <row r="404" ht="29.9" customHeight="1" spans="1:8">
      <c r="A404" s="39" t="s">
        <v>46</v>
      </c>
      <c r="B404" s="39" t="s">
        <v>578</v>
      </c>
      <c r="C404" s="39" t="s">
        <v>885</v>
      </c>
      <c r="D404" s="39" t="s">
        <v>975</v>
      </c>
      <c r="E404" s="37" t="s">
        <v>475</v>
      </c>
      <c r="F404" s="40">
        <v>1</v>
      </c>
      <c r="G404" s="41">
        <v>350000</v>
      </c>
      <c r="H404" s="41">
        <v>350000</v>
      </c>
    </row>
    <row r="405" ht="29.9" customHeight="1" spans="1:8">
      <c r="A405" s="39" t="s">
        <v>46</v>
      </c>
      <c r="B405" s="39" t="s">
        <v>578</v>
      </c>
      <c r="C405" s="39" t="s">
        <v>885</v>
      </c>
      <c r="D405" s="39" t="s">
        <v>976</v>
      </c>
      <c r="E405" s="37" t="s">
        <v>406</v>
      </c>
      <c r="F405" s="40">
        <v>1</v>
      </c>
      <c r="G405" s="41">
        <v>90000</v>
      </c>
      <c r="H405" s="41">
        <v>90000</v>
      </c>
    </row>
    <row r="406" ht="29.9" customHeight="1" spans="1:8">
      <c r="A406" s="39" t="s">
        <v>46</v>
      </c>
      <c r="B406" s="39" t="s">
        <v>578</v>
      </c>
      <c r="C406" s="39" t="s">
        <v>885</v>
      </c>
      <c r="D406" s="39" t="s">
        <v>977</v>
      </c>
      <c r="E406" s="37" t="s">
        <v>475</v>
      </c>
      <c r="F406" s="40">
        <v>2</v>
      </c>
      <c r="G406" s="41">
        <v>50000</v>
      </c>
      <c r="H406" s="41">
        <v>100000</v>
      </c>
    </row>
    <row r="407" ht="29.9" customHeight="1" spans="1:8">
      <c r="A407" s="39" t="s">
        <v>46</v>
      </c>
      <c r="B407" s="39" t="s">
        <v>578</v>
      </c>
      <c r="C407" s="39" t="s">
        <v>885</v>
      </c>
      <c r="D407" s="39" t="s">
        <v>978</v>
      </c>
      <c r="E407" s="37" t="s">
        <v>406</v>
      </c>
      <c r="F407" s="40">
        <v>2</v>
      </c>
      <c r="G407" s="41">
        <v>20000</v>
      </c>
      <c r="H407" s="41">
        <v>40000</v>
      </c>
    </row>
    <row r="408" ht="29.9" customHeight="1" spans="1:8">
      <c r="A408" s="39" t="s">
        <v>46</v>
      </c>
      <c r="B408" s="39" t="s">
        <v>578</v>
      </c>
      <c r="C408" s="39" t="s">
        <v>885</v>
      </c>
      <c r="D408" s="39" t="s">
        <v>979</v>
      </c>
      <c r="E408" s="37" t="s">
        <v>475</v>
      </c>
      <c r="F408" s="40">
        <v>10</v>
      </c>
      <c r="G408" s="41">
        <v>32000</v>
      </c>
      <c r="H408" s="41">
        <v>320000</v>
      </c>
    </row>
    <row r="409" ht="29.9" customHeight="1" spans="1:8">
      <c r="A409" s="39" t="s">
        <v>46</v>
      </c>
      <c r="B409" s="39" t="s">
        <v>578</v>
      </c>
      <c r="C409" s="39" t="s">
        <v>885</v>
      </c>
      <c r="D409" s="39" t="s">
        <v>980</v>
      </c>
      <c r="E409" s="37" t="s">
        <v>475</v>
      </c>
      <c r="F409" s="40">
        <v>1</v>
      </c>
      <c r="G409" s="41">
        <v>300000</v>
      </c>
      <c r="H409" s="41">
        <v>300000</v>
      </c>
    </row>
    <row r="410" ht="29.9" customHeight="1" spans="1:8">
      <c r="A410" s="39" t="s">
        <v>46</v>
      </c>
      <c r="B410" s="39" t="s">
        <v>578</v>
      </c>
      <c r="C410" s="39" t="s">
        <v>885</v>
      </c>
      <c r="D410" s="39" t="s">
        <v>981</v>
      </c>
      <c r="E410" s="37" t="s">
        <v>475</v>
      </c>
      <c r="F410" s="40">
        <v>1</v>
      </c>
      <c r="G410" s="41">
        <v>1750000</v>
      </c>
      <c r="H410" s="41">
        <v>1750000</v>
      </c>
    </row>
    <row r="411" ht="29.9" customHeight="1" spans="1:8">
      <c r="A411" s="39" t="s">
        <v>46</v>
      </c>
      <c r="B411" s="39" t="s">
        <v>578</v>
      </c>
      <c r="C411" s="39" t="s">
        <v>885</v>
      </c>
      <c r="D411" s="39" t="s">
        <v>982</v>
      </c>
      <c r="E411" s="37" t="s">
        <v>475</v>
      </c>
      <c r="F411" s="40">
        <v>2</v>
      </c>
      <c r="G411" s="41">
        <v>50000</v>
      </c>
      <c r="H411" s="41">
        <v>100000</v>
      </c>
    </row>
    <row r="412" ht="29.9" customHeight="1" spans="1:8">
      <c r="A412" s="39" t="s">
        <v>46</v>
      </c>
      <c r="B412" s="39" t="s">
        <v>578</v>
      </c>
      <c r="C412" s="39" t="s">
        <v>885</v>
      </c>
      <c r="D412" s="39" t="s">
        <v>983</v>
      </c>
      <c r="E412" s="37" t="s">
        <v>475</v>
      </c>
      <c r="F412" s="40">
        <v>5</v>
      </c>
      <c r="G412" s="41">
        <v>6000</v>
      </c>
      <c r="H412" s="41">
        <v>30000</v>
      </c>
    </row>
    <row r="413" ht="29.9" customHeight="1" spans="1:8">
      <c r="A413" s="39" t="s">
        <v>46</v>
      </c>
      <c r="B413" s="39" t="s">
        <v>578</v>
      </c>
      <c r="C413" s="39" t="s">
        <v>885</v>
      </c>
      <c r="D413" s="39" t="s">
        <v>984</v>
      </c>
      <c r="E413" s="37" t="s">
        <v>475</v>
      </c>
      <c r="F413" s="40">
        <v>7</v>
      </c>
      <c r="G413" s="41">
        <v>2500</v>
      </c>
      <c r="H413" s="41">
        <v>17500</v>
      </c>
    </row>
    <row r="414" ht="29.9" customHeight="1" spans="1:8">
      <c r="A414" s="39" t="s">
        <v>46</v>
      </c>
      <c r="B414" s="39" t="s">
        <v>578</v>
      </c>
      <c r="C414" s="39" t="s">
        <v>885</v>
      </c>
      <c r="D414" s="39" t="s">
        <v>985</v>
      </c>
      <c r="E414" s="37" t="s">
        <v>475</v>
      </c>
      <c r="F414" s="40">
        <v>2</v>
      </c>
      <c r="G414" s="41">
        <v>68800</v>
      </c>
      <c r="H414" s="41">
        <v>137600</v>
      </c>
    </row>
    <row r="415" ht="29.9" customHeight="1" spans="1:8">
      <c r="A415" s="39" t="s">
        <v>46</v>
      </c>
      <c r="B415" s="39" t="s">
        <v>578</v>
      </c>
      <c r="C415" s="39" t="s">
        <v>885</v>
      </c>
      <c r="D415" s="39" t="s">
        <v>986</v>
      </c>
      <c r="E415" s="37" t="s">
        <v>475</v>
      </c>
      <c r="F415" s="40">
        <v>1</v>
      </c>
      <c r="G415" s="41">
        <v>800000</v>
      </c>
      <c r="H415" s="41">
        <v>800000</v>
      </c>
    </row>
    <row r="416" ht="29.9" customHeight="1" spans="1:8">
      <c r="A416" s="39" t="s">
        <v>46</v>
      </c>
      <c r="B416" s="39" t="s">
        <v>578</v>
      </c>
      <c r="C416" s="39" t="s">
        <v>885</v>
      </c>
      <c r="D416" s="39" t="s">
        <v>987</v>
      </c>
      <c r="E416" s="37" t="s">
        <v>475</v>
      </c>
      <c r="F416" s="40">
        <v>1</v>
      </c>
      <c r="G416" s="41">
        <v>80000</v>
      </c>
      <c r="H416" s="41">
        <v>80000</v>
      </c>
    </row>
    <row r="417" ht="29.9" customHeight="1" spans="1:8">
      <c r="A417" s="39" t="s">
        <v>46</v>
      </c>
      <c r="B417" s="39" t="s">
        <v>578</v>
      </c>
      <c r="C417" s="39" t="s">
        <v>885</v>
      </c>
      <c r="D417" s="39" t="s">
        <v>988</v>
      </c>
      <c r="E417" s="37" t="s">
        <v>475</v>
      </c>
      <c r="F417" s="40">
        <v>1</v>
      </c>
      <c r="G417" s="41">
        <v>350000</v>
      </c>
      <c r="H417" s="41">
        <v>350000</v>
      </c>
    </row>
    <row r="418" ht="29.9" customHeight="1" spans="1:8">
      <c r="A418" s="39" t="s">
        <v>46</v>
      </c>
      <c r="B418" s="39" t="s">
        <v>578</v>
      </c>
      <c r="C418" s="39" t="s">
        <v>885</v>
      </c>
      <c r="D418" s="39" t="s">
        <v>989</v>
      </c>
      <c r="E418" s="37" t="s">
        <v>475</v>
      </c>
      <c r="F418" s="40">
        <v>4</v>
      </c>
      <c r="G418" s="41">
        <v>8800</v>
      </c>
      <c r="H418" s="41">
        <v>35200</v>
      </c>
    </row>
    <row r="419" ht="29.9" customHeight="1" spans="1:8">
      <c r="A419" s="39" t="s">
        <v>46</v>
      </c>
      <c r="B419" s="39" t="s">
        <v>578</v>
      </c>
      <c r="C419" s="39" t="s">
        <v>885</v>
      </c>
      <c r="D419" s="39" t="s">
        <v>990</v>
      </c>
      <c r="E419" s="37" t="s">
        <v>475</v>
      </c>
      <c r="F419" s="40">
        <v>1</v>
      </c>
      <c r="G419" s="41">
        <v>1400</v>
      </c>
      <c r="H419" s="41">
        <v>1400</v>
      </c>
    </row>
    <row r="420" ht="29.9" customHeight="1" spans="1:8">
      <c r="A420" s="39" t="s">
        <v>46</v>
      </c>
      <c r="B420" s="39" t="s">
        <v>578</v>
      </c>
      <c r="C420" s="39" t="s">
        <v>885</v>
      </c>
      <c r="D420" s="39" t="s">
        <v>991</v>
      </c>
      <c r="E420" s="37" t="s">
        <v>475</v>
      </c>
      <c r="F420" s="40">
        <v>1</v>
      </c>
      <c r="G420" s="41">
        <v>180000</v>
      </c>
      <c r="H420" s="41">
        <v>180000</v>
      </c>
    </row>
    <row r="421" ht="29.9" customHeight="1" spans="1:8">
      <c r="A421" s="39" t="s">
        <v>46</v>
      </c>
      <c r="B421" s="39" t="s">
        <v>578</v>
      </c>
      <c r="C421" s="39" t="s">
        <v>885</v>
      </c>
      <c r="D421" s="39" t="s">
        <v>992</v>
      </c>
      <c r="E421" s="37" t="s">
        <v>475</v>
      </c>
      <c r="F421" s="40">
        <v>1</v>
      </c>
      <c r="G421" s="41">
        <v>50000</v>
      </c>
      <c r="H421" s="41">
        <v>50000</v>
      </c>
    </row>
    <row r="422" ht="29.9" customHeight="1" spans="1:8">
      <c r="A422" s="39" t="s">
        <v>46</v>
      </c>
      <c r="B422" s="39" t="s">
        <v>578</v>
      </c>
      <c r="C422" s="39" t="s">
        <v>885</v>
      </c>
      <c r="D422" s="39" t="s">
        <v>993</v>
      </c>
      <c r="E422" s="37" t="s">
        <v>475</v>
      </c>
      <c r="F422" s="40">
        <v>1</v>
      </c>
      <c r="G422" s="41">
        <v>600000</v>
      </c>
      <c r="H422" s="41">
        <v>600000</v>
      </c>
    </row>
    <row r="423" ht="29.9" customHeight="1" spans="1:8">
      <c r="A423" s="39" t="s">
        <v>46</v>
      </c>
      <c r="B423" s="39" t="s">
        <v>578</v>
      </c>
      <c r="C423" s="39" t="s">
        <v>885</v>
      </c>
      <c r="D423" s="39" t="s">
        <v>994</v>
      </c>
      <c r="E423" s="37" t="s">
        <v>475</v>
      </c>
      <c r="F423" s="40">
        <v>20</v>
      </c>
      <c r="G423" s="41">
        <v>30000</v>
      </c>
      <c r="H423" s="41">
        <v>600000</v>
      </c>
    </row>
    <row r="424" ht="29.9" customHeight="1" spans="1:8">
      <c r="A424" s="39" t="s">
        <v>46</v>
      </c>
      <c r="B424" s="39" t="s">
        <v>578</v>
      </c>
      <c r="C424" s="39" t="s">
        <v>885</v>
      </c>
      <c r="D424" s="39" t="s">
        <v>995</v>
      </c>
      <c r="E424" s="37" t="s">
        <v>475</v>
      </c>
      <c r="F424" s="40">
        <v>1</v>
      </c>
      <c r="G424" s="41">
        <v>40000</v>
      </c>
      <c r="H424" s="41">
        <v>40000</v>
      </c>
    </row>
    <row r="425" ht="29.9" customHeight="1" spans="1:8">
      <c r="A425" s="39" t="s">
        <v>46</v>
      </c>
      <c r="B425" s="39" t="s">
        <v>578</v>
      </c>
      <c r="C425" s="39" t="s">
        <v>885</v>
      </c>
      <c r="D425" s="39" t="s">
        <v>996</v>
      </c>
      <c r="E425" s="37" t="s">
        <v>475</v>
      </c>
      <c r="F425" s="40">
        <v>2</v>
      </c>
      <c r="G425" s="41">
        <v>3000</v>
      </c>
      <c r="H425" s="41">
        <v>6000</v>
      </c>
    </row>
    <row r="426" ht="29.9" customHeight="1" spans="1:8">
      <c r="A426" s="39" t="s">
        <v>46</v>
      </c>
      <c r="B426" s="39" t="s">
        <v>578</v>
      </c>
      <c r="C426" s="39" t="s">
        <v>885</v>
      </c>
      <c r="D426" s="39" t="s">
        <v>997</v>
      </c>
      <c r="E426" s="37" t="s">
        <v>475</v>
      </c>
      <c r="F426" s="40">
        <v>1</v>
      </c>
      <c r="G426" s="41">
        <v>1400000</v>
      </c>
      <c r="H426" s="41">
        <v>1400000</v>
      </c>
    </row>
    <row r="427" ht="29.9" customHeight="1" spans="1:8">
      <c r="A427" s="39" t="s">
        <v>46</v>
      </c>
      <c r="B427" s="39" t="s">
        <v>578</v>
      </c>
      <c r="C427" s="39" t="s">
        <v>885</v>
      </c>
      <c r="D427" s="39" t="s">
        <v>807</v>
      </c>
      <c r="E427" s="37" t="s">
        <v>475</v>
      </c>
      <c r="F427" s="40">
        <v>1</v>
      </c>
      <c r="G427" s="41">
        <v>29000</v>
      </c>
      <c r="H427" s="41">
        <v>29000</v>
      </c>
    </row>
    <row r="428" ht="29.9" customHeight="1" spans="1:8">
      <c r="A428" s="39" t="s">
        <v>46</v>
      </c>
      <c r="B428" s="39" t="s">
        <v>578</v>
      </c>
      <c r="C428" s="39" t="s">
        <v>885</v>
      </c>
      <c r="D428" s="39" t="s">
        <v>998</v>
      </c>
      <c r="E428" s="37" t="s">
        <v>475</v>
      </c>
      <c r="F428" s="40">
        <v>2</v>
      </c>
      <c r="G428" s="41">
        <v>300000</v>
      </c>
      <c r="H428" s="41">
        <v>600000</v>
      </c>
    </row>
    <row r="429" ht="29.9" customHeight="1" spans="1:8">
      <c r="A429" s="39" t="s">
        <v>46</v>
      </c>
      <c r="B429" s="39" t="s">
        <v>578</v>
      </c>
      <c r="C429" s="39" t="s">
        <v>885</v>
      </c>
      <c r="D429" s="39" t="s">
        <v>999</v>
      </c>
      <c r="E429" s="37" t="s">
        <v>475</v>
      </c>
      <c r="F429" s="40">
        <v>4</v>
      </c>
      <c r="G429" s="41">
        <v>5000</v>
      </c>
      <c r="H429" s="41">
        <v>20000</v>
      </c>
    </row>
    <row r="430" ht="29.9" customHeight="1" spans="1:8">
      <c r="A430" s="39" t="s">
        <v>46</v>
      </c>
      <c r="B430" s="39" t="s">
        <v>578</v>
      </c>
      <c r="C430" s="39" t="s">
        <v>885</v>
      </c>
      <c r="D430" s="39" t="s">
        <v>1000</v>
      </c>
      <c r="E430" s="37" t="s">
        <v>406</v>
      </c>
      <c r="F430" s="40">
        <v>10</v>
      </c>
      <c r="G430" s="41">
        <v>2580</v>
      </c>
      <c r="H430" s="41">
        <v>25800</v>
      </c>
    </row>
    <row r="431" ht="29.9" customHeight="1" spans="1:8">
      <c r="A431" s="39" t="s">
        <v>46</v>
      </c>
      <c r="B431" s="39" t="s">
        <v>578</v>
      </c>
      <c r="C431" s="39" t="s">
        <v>885</v>
      </c>
      <c r="D431" s="39" t="s">
        <v>1001</v>
      </c>
      <c r="E431" s="37" t="s">
        <v>475</v>
      </c>
      <c r="F431" s="40">
        <v>3</v>
      </c>
      <c r="G431" s="41">
        <v>20000</v>
      </c>
      <c r="H431" s="41">
        <v>60000</v>
      </c>
    </row>
    <row r="432" ht="29.9" customHeight="1" spans="1:8">
      <c r="A432" s="39" t="s">
        <v>46</v>
      </c>
      <c r="B432" s="39" t="s">
        <v>578</v>
      </c>
      <c r="C432" s="39" t="s">
        <v>885</v>
      </c>
      <c r="D432" s="39" t="s">
        <v>1002</v>
      </c>
      <c r="E432" s="37" t="s">
        <v>475</v>
      </c>
      <c r="F432" s="40">
        <v>1</v>
      </c>
      <c r="G432" s="41">
        <v>1600000</v>
      </c>
      <c r="H432" s="41">
        <v>1600000</v>
      </c>
    </row>
    <row r="433" ht="29.9" customHeight="1" spans="1:8">
      <c r="A433" s="39" t="s">
        <v>46</v>
      </c>
      <c r="B433" s="39" t="s">
        <v>578</v>
      </c>
      <c r="C433" s="39" t="s">
        <v>885</v>
      </c>
      <c r="D433" s="39" t="s">
        <v>1003</v>
      </c>
      <c r="E433" s="37" t="s">
        <v>406</v>
      </c>
      <c r="F433" s="40">
        <v>1</v>
      </c>
      <c r="G433" s="41">
        <v>300000</v>
      </c>
      <c r="H433" s="41">
        <v>300000</v>
      </c>
    </row>
    <row r="434" ht="29.9" customHeight="1" spans="1:8">
      <c r="A434" s="39" t="s">
        <v>46</v>
      </c>
      <c r="B434" s="39" t="s">
        <v>578</v>
      </c>
      <c r="C434" s="39" t="s">
        <v>885</v>
      </c>
      <c r="D434" s="39" t="s">
        <v>1004</v>
      </c>
      <c r="E434" s="37" t="s">
        <v>475</v>
      </c>
      <c r="F434" s="40">
        <v>1</v>
      </c>
      <c r="G434" s="41">
        <v>50000</v>
      </c>
      <c r="H434" s="41">
        <v>50000</v>
      </c>
    </row>
    <row r="435" ht="29.9" customHeight="1" spans="1:8">
      <c r="A435" s="39" t="s">
        <v>46</v>
      </c>
      <c r="B435" s="39" t="s">
        <v>578</v>
      </c>
      <c r="C435" s="39" t="s">
        <v>885</v>
      </c>
      <c r="D435" s="39" t="s">
        <v>1005</v>
      </c>
      <c r="E435" s="37" t="s">
        <v>475</v>
      </c>
      <c r="F435" s="40">
        <v>1</v>
      </c>
      <c r="G435" s="41">
        <v>120000</v>
      </c>
      <c r="H435" s="41">
        <v>120000</v>
      </c>
    </row>
    <row r="436" ht="29.9" customHeight="1" spans="1:8">
      <c r="A436" s="39" t="s">
        <v>46</v>
      </c>
      <c r="B436" s="39" t="s">
        <v>578</v>
      </c>
      <c r="C436" s="39" t="s">
        <v>885</v>
      </c>
      <c r="D436" s="39" t="s">
        <v>1006</v>
      </c>
      <c r="E436" s="37" t="s">
        <v>406</v>
      </c>
      <c r="F436" s="40">
        <v>10</v>
      </c>
      <c r="G436" s="41">
        <v>10000</v>
      </c>
      <c r="H436" s="41">
        <v>100000</v>
      </c>
    </row>
    <row r="437" ht="29.9" customHeight="1" spans="1:8">
      <c r="A437" s="39" t="s">
        <v>46</v>
      </c>
      <c r="B437" s="39" t="s">
        <v>578</v>
      </c>
      <c r="C437" s="39" t="s">
        <v>885</v>
      </c>
      <c r="D437" s="39" t="s">
        <v>1007</v>
      </c>
      <c r="E437" s="37" t="s">
        <v>475</v>
      </c>
      <c r="F437" s="40">
        <v>1</v>
      </c>
      <c r="G437" s="41">
        <v>85000</v>
      </c>
      <c r="H437" s="41">
        <v>85000</v>
      </c>
    </row>
    <row r="438" ht="29.9" customHeight="1" spans="1:8">
      <c r="A438" s="39" t="s">
        <v>46</v>
      </c>
      <c r="B438" s="39" t="s">
        <v>578</v>
      </c>
      <c r="C438" s="39" t="s">
        <v>885</v>
      </c>
      <c r="D438" s="39" t="s">
        <v>1008</v>
      </c>
      <c r="E438" s="37" t="s">
        <v>475</v>
      </c>
      <c r="F438" s="40">
        <v>1</v>
      </c>
      <c r="G438" s="41">
        <v>480000</v>
      </c>
      <c r="H438" s="41">
        <v>480000</v>
      </c>
    </row>
    <row r="439" ht="29.9" customHeight="1" spans="1:8">
      <c r="A439" s="39" t="s">
        <v>46</v>
      </c>
      <c r="B439" s="39" t="s">
        <v>578</v>
      </c>
      <c r="C439" s="39" t="s">
        <v>885</v>
      </c>
      <c r="D439" s="39" t="s">
        <v>1009</v>
      </c>
      <c r="E439" s="37" t="s">
        <v>475</v>
      </c>
      <c r="F439" s="40">
        <v>2</v>
      </c>
      <c r="G439" s="41">
        <v>1800</v>
      </c>
      <c r="H439" s="41">
        <v>3600</v>
      </c>
    </row>
    <row r="440" ht="29.9" customHeight="1" spans="1:8">
      <c r="A440" s="39" t="s">
        <v>46</v>
      </c>
      <c r="B440" s="39" t="s">
        <v>578</v>
      </c>
      <c r="C440" s="39" t="s">
        <v>885</v>
      </c>
      <c r="D440" s="39" t="s">
        <v>1010</v>
      </c>
      <c r="E440" s="37" t="s">
        <v>475</v>
      </c>
      <c r="F440" s="40">
        <v>1</v>
      </c>
      <c r="G440" s="41">
        <v>4000000</v>
      </c>
      <c r="H440" s="41">
        <v>4000000</v>
      </c>
    </row>
    <row r="441" ht="29.9" customHeight="1" spans="1:8">
      <c r="A441" s="39" t="s">
        <v>46</v>
      </c>
      <c r="B441" s="39" t="s">
        <v>578</v>
      </c>
      <c r="C441" s="39" t="s">
        <v>885</v>
      </c>
      <c r="D441" s="39" t="s">
        <v>1011</v>
      </c>
      <c r="E441" s="37" t="s">
        <v>475</v>
      </c>
      <c r="F441" s="40">
        <v>1</v>
      </c>
      <c r="G441" s="41">
        <v>50000</v>
      </c>
      <c r="H441" s="41">
        <v>50000</v>
      </c>
    </row>
    <row r="442" ht="29.9" customHeight="1" spans="1:8">
      <c r="A442" s="39" t="s">
        <v>46</v>
      </c>
      <c r="B442" s="39" t="s">
        <v>578</v>
      </c>
      <c r="C442" s="39" t="s">
        <v>885</v>
      </c>
      <c r="D442" s="39" t="s">
        <v>1012</v>
      </c>
      <c r="E442" s="37" t="s">
        <v>475</v>
      </c>
      <c r="F442" s="40">
        <v>1</v>
      </c>
      <c r="G442" s="41">
        <v>295000</v>
      </c>
      <c r="H442" s="41">
        <v>295000</v>
      </c>
    </row>
    <row r="443" ht="29.9" customHeight="1" spans="1:8">
      <c r="A443" s="39" t="s">
        <v>46</v>
      </c>
      <c r="B443" s="39" t="s">
        <v>578</v>
      </c>
      <c r="C443" s="39" t="s">
        <v>885</v>
      </c>
      <c r="D443" s="39" t="s">
        <v>1013</v>
      </c>
      <c r="E443" s="37" t="s">
        <v>475</v>
      </c>
      <c r="F443" s="40">
        <v>2</v>
      </c>
      <c r="G443" s="41">
        <v>50000</v>
      </c>
      <c r="H443" s="41">
        <v>100000</v>
      </c>
    </row>
    <row r="444" ht="29.9" customHeight="1" spans="1:8">
      <c r="A444" s="39" t="s">
        <v>46</v>
      </c>
      <c r="B444" s="39" t="s">
        <v>578</v>
      </c>
      <c r="C444" s="39" t="s">
        <v>885</v>
      </c>
      <c r="D444" s="39" t="s">
        <v>1013</v>
      </c>
      <c r="E444" s="37" t="s">
        <v>475</v>
      </c>
      <c r="F444" s="40">
        <v>2</v>
      </c>
      <c r="G444" s="41">
        <v>50000</v>
      </c>
      <c r="H444" s="41">
        <v>100000</v>
      </c>
    </row>
    <row r="445" ht="29.9" customHeight="1" spans="1:8">
      <c r="A445" s="39" t="s">
        <v>46</v>
      </c>
      <c r="B445" s="39" t="s">
        <v>578</v>
      </c>
      <c r="C445" s="39" t="s">
        <v>885</v>
      </c>
      <c r="D445" s="39" t="s">
        <v>1014</v>
      </c>
      <c r="E445" s="37" t="s">
        <v>475</v>
      </c>
      <c r="F445" s="40">
        <v>1</v>
      </c>
      <c r="G445" s="41">
        <v>1200</v>
      </c>
      <c r="H445" s="41">
        <v>1200</v>
      </c>
    </row>
    <row r="446" ht="29.9" customHeight="1" spans="1:8">
      <c r="A446" s="39" t="s">
        <v>46</v>
      </c>
      <c r="B446" s="39" t="s">
        <v>578</v>
      </c>
      <c r="C446" s="39" t="s">
        <v>885</v>
      </c>
      <c r="D446" s="39" t="s">
        <v>1015</v>
      </c>
      <c r="E446" s="37" t="s">
        <v>406</v>
      </c>
      <c r="F446" s="40">
        <v>1</v>
      </c>
      <c r="G446" s="41">
        <v>160000</v>
      </c>
      <c r="H446" s="41">
        <v>160000</v>
      </c>
    </row>
    <row r="447" ht="29.9" customHeight="1" spans="1:8">
      <c r="A447" s="39" t="s">
        <v>46</v>
      </c>
      <c r="B447" s="39" t="s">
        <v>578</v>
      </c>
      <c r="C447" s="39" t="s">
        <v>885</v>
      </c>
      <c r="D447" s="39" t="s">
        <v>1016</v>
      </c>
      <c r="E447" s="37" t="s">
        <v>475</v>
      </c>
      <c r="F447" s="40">
        <v>1</v>
      </c>
      <c r="G447" s="41">
        <v>1800000</v>
      </c>
      <c r="H447" s="41">
        <v>1800000</v>
      </c>
    </row>
    <row r="448" ht="29.9" customHeight="1" spans="1:8">
      <c r="A448" s="39" t="s">
        <v>46</v>
      </c>
      <c r="B448" s="39" t="s">
        <v>578</v>
      </c>
      <c r="C448" s="39" t="s">
        <v>885</v>
      </c>
      <c r="D448" s="39" t="s">
        <v>1017</v>
      </c>
      <c r="E448" s="37" t="s">
        <v>406</v>
      </c>
      <c r="F448" s="40">
        <v>2</v>
      </c>
      <c r="G448" s="41">
        <v>1000</v>
      </c>
      <c r="H448" s="41">
        <v>2000</v>
      </c>
    </row>
    <row r="449" ht="29.9" customHeight="1" spans="1:8">
      <c r="A449" s="39" t="s">
        <v>46</v>
      </c>
      <c r="B449" s="39" t="s">
        <v>578</v>
      </c>
      <c r="C449" s="39" t="s">
        <v>885</v>
      </c>
      <c r="D449" s="39" t="s">
        <v>1018</v>
      </c>
      <c r="E449" s="37" t="s">
        <v>475</v>
      </c>
      <c r="F449" s="40">
        <v>2</v>
      </c>
      <c r="G449" s="41">
        <v>1500</v>
      </c>
      <c r="H449" s="41">
        <v>3000</v>
      </c>
    </row>
    <row r="450" ht="29.9" customHeight="1" spans="1:8">
      <c r="A450" s="39" t="s">
        <v>46</v>
      </c>
      <c r="B450" s="39" t="s">
        <v>578</v>
      </c>
      <c r="C450" s="39" t="s">
        <v>885</v>
      </c>
      <c r="D450" s="39" t="s">
        <v>1019</v>
      </c>
      <c r="E450" s="37" t="s">
        <v>406</v>
      </c>
      <c r="F450" s="40">
        <v>1</v>
      </c>
      <c r="G450" s="41">
        <v>589000</v>
      </c>
      <c r="H450" s="41">
        <v>589000</v>
      </c>
    </row>
    <row r="451" ht="29.9" customHeight="1" spans="1:8">
      <c r="A451" s="39" t="s">
        <v>46</v>
      </c>
      <c r="B451" s="39" t="s">
        <v>578</v>
      </c>
      <c r="C451" s="39" t="s">
        <v>885</v>
      </c>
      <c r="D451" s="39" t="s">
        <v>1020</v>
      </c>
      <c r="E451" s="37" t="s">
        <v>475</v>
      </c>
      <c r="F451" s="40">
        <v>1</v>
      </c>
      <c r="G451" s="41">
        <v>880000</v>
      </c>
      <c r="H451" s="41">
        <v>880000</v>
      </c>
    </row>
    <row r="452" ht="29.9" customHeight="1" spans="1:8">
      <c r="A452" s="39" t="s">
        <v>46</v>
      </c>
      <c r="B452" s="39" t="s">
        <v>578</v>
      </c>
      <c r="C452" s="39" t="s">
        <v>885</v>
      </c>
      <c r="D452" s="39" t="s">
        <v>1021</v>
      </c>
      <c r="E452" s="37" t="s">
        <v>475</v>
      </c>
      <c r="F452" s="40">
        <v>1</v>
      </c>
      <c r="G452" s="41">
        <v>80000</v>
      </c>
      <c r="H452" s="41">
        <v>80000</v>
      </c>
    </row>
    <row r="453" ht="29.9" customHeight="1" spans="1:8">
      <c r="A453" s="39" t="s">
        <v>46</v>
      </c>
      <c r="B453" s="39" t="s">
        <v>578</v>
      </c>
      <c r="C453" s="39" t="s">
        <v>885</v>
      </c>
      <c r="D453" s="39" t="s">
        <v>1022</v>
      </c>
      <c r="E453" s="37" t="s">
        <v>895</v>
      </c>
      <c r="F453" s="40">
        <v>30</v>
      </c>
      <c r="G453" s="41">
        <v>880</v>
      </c>
      <c r="H453" s="41">
        <v>26400</v>
      </c>
    </row>
    <row r="454" ht="29.9" customHeight="1" spans="1:8">
      <c r="A454" s="39" t="s">
        <v>46</v>
      </c>
      <c r="B454" s="39" t="s">
        <v>578</v>
      </c>
      <c r="C454" s="39" t="s">
        <v>885</v>
      </c>
      <c r="D454" s="39" t="s">
        <v>1023</v>
      </c>
      <c r="E454" s="37" t="s">
        <v>406</v>
      </c>
      <c r="F454" s="40">
        <v>5</v>
      </c>
      <c r="G454" s="41">
        <v>800</v>
      </c>
      <c r="H454" s="41">
        <v>4000</v>
      </c>
    </row>
    <row r="455" ht="29.9" customHeight="1" spans="1:8">
      <c r="A455" s="39" t="s">
        <v>46</v>
      </c>
      <c r="B455" s="39" t="s">
        <v>578</v>
      </c>
      <c r="C455" s="39" t="s">
        <v>885</v>
      </c>
      <c r="D455" s="39" t="s">
        <v>1024</v>
      </c>
      <c r="E455" s="37" t="s">
        <v>475</v>
      </c>
      <c r="F455" s="40">
        <v>1</v>
      </c>
      <c r="G455" s="41">
        <v>120000</v>
      </c>
      <c r="H455" s="41">
        <v>120000</v>
      </c>
    </row>
    <row r="456" ht="29.9" customHeight="1" spans="1:8">
      <c r="A456" s="39" t="s">
        <v>46</v>
      </c>
      <c r="B456" s="39" t="s">
        <v>578</v>
      </c>
      <c r="C456" s="39" t="s">
        <v>885</v>
      </c>
      <c r="D456" s="39" t="s">
        <v>1025</v>
      </c>
      <c r="E456" s="37" t="s">
        <v>475</v>
      </c>
      <c r="F456" s="40">
        <v>1</v>
      </c>
      <c r="G456" s="41">
        <v>70000</v>
      </c>
      <c r="H456" s="41">
        <v>70000</v>
      </c>
    </row>
    <row r="457" ht="29.9" customHeight="1" spans="1:8">
      <c r="A457" s="39" t="s">
        <v>46</v>
      </c>
      <c r="B457" s="39" t="s">
        <v>578</v>
      </c>
      <c r="C457" s="39" t="s">
        <v>885</v>
      </c>
      <c r="D457" s="39" t="s">
        <v>1026</v>
      </c>
      <c r="E457" s="37" t="s">
        <v>475</v>
      </c>
      <c r="F457" s="40">
        <v>1</v>
      </c>
      <c r="G457" s="41">
        <v>50000</v>
      </c>
      <c r="H457" s="41">
        <v>50000</v>
      </c>
    </row>
    <row r="458" ht="29.9" customHeight="1" spans="1:8">
      <c r="A458" s="39" t="s">
        <v>46</v>
      </c>
      <c r="B458" s="39" t="s">
        <v>578</v>
      </c>
      <c r="C458" s="39" t="s">
        <v>885</v>
      </c>
      <c r="D458" s="39" t="s">
        <v>1027</v>
      </c>
      <c r="E458" s="37" t="s">
        <v>475</v>
      </c>
      <c r="F458" s="40">
        <v>4</v>
      </c>
      <c r="G458" s="41">
        <v>3000</v>
      </c>
      <c r="H458" s="41">
        <v>12000</v>
      </c>
    </row>
    <row r="459" ht="29.9" customHeight="1" spans="1:8">
      <c r="A459" s="39" t="s">
        <v>46</v>
      </c>
      <c r="B459" s="39" t="s">
        <v>1028</v>
      </c>
      <c r="C459" s="39" t="s">
        <v>1029</v>
      </c>
      <c r="D459" s="39" t="s">
        <v>1030</v>
      </c>
      <c r="E459" s="37" t="s">
        <v>895</v>
      </c>
      <c r="F459" s="40">
        <v>15</v>
      </c>
      <c r="G459" s="41">
        <v>800</v>
      </c>
      <c r="H459" s="41">
        <v>12000</v>
      </c>
    </row>
    <row r="460" ht="29.9" customHeight="1" spans="1:8">
      <c r="A460" s="39" t="s">
        <v>46</v>
      </c>
      <c r="B460" s="39" t="s">
        <v>1028</v>
      </c>
      <c r="C460" s="39" t="s">
        <v>1029</v>
      </c>
      <c r="D460" s="39" t="s">
        <v>1031</v>
      </c>
      <c r="E460" s="37" t="s">
        <v>895</v>
      </c>
      <c r="F460" s="40">
        <v>20</v>
      </c>
      <c r="G460" s="41">
        <v>700</v>
      </c>
      <c r="H460" s="41">
        <v>14000</v>
      </c>
    </row>
    <row r="461" ht="29.9" customHeight="1" spans="1:8">
      <c r="A461" s="39" t="s">
        <v>46</v>
      </c>
      <c r="B461" s="39" t="s">
        <v>1028</v>
      </c>
      <c r="C461" s="39" t="s">
        <v>1029</v>
      </c>
      <c r="D461" s="39" t="s">
        <v>1032</v>
      </c>
      <c r="E461" s="37" t="s">
        <v>895</v>
      </c>
      <c r="F461" s="40">
        <v>15</v>
      </c>
      <c r="G461" s="41">
        <v>800</v>
      </c>
      <c r="H461" s="41">
        <v>12000</v>
      </c>
    </row>
    <row r="462" ht="29.9" customHeight="1" spans="1:8">
      <c r="A462" s="39" t="s">
        <v>46</v>
      </c>
      <c r="B462" s="39" t="s">
        <v>1028</v>
      </c>
      <c r="C462" s="39" t="s">
        <v>1029</v>
      </c>
      <c r="D462" s="39" t="s">
        <v>1033</v>
      </c>
      <c r="E462" s="37" t="s">
        <v>895</v>
      </c>
      <c r="F462" s="40">
        <v>30</v>
      </c>
      <c r="G462" s="41">
        <v>3250</v>
      </c>
      <c r="H462" s="41">
        <v>97500</v>
      </c>
    </row>
    <row r="463" ht="29.9" customHeight="1" spans="1:8">
      <c r="A463" s="39" t="s">
        <v>46</v>
      </c>
      <c r="B463" s="39" t="s">
        <v>1028</v>
      </c>
      <c r="C463" s="39" t="s">
        <v>1029</v>
      </c>
      <c r="D463" s="39" t="s">
        <v>1034</v>
      </c>
      <c r="E463" s="37" t="s">
        <v>895</v>
      </c>
      <c r="F463" s="40">
        <v>200</v>
      </c>
      <c r="G463" s="41">
        <v>800</v>
      </c>
      <c r="H463" s="41">
        <v>160000</v>
      </c>
    </row>
    <row r="464" ht="29.9" customHeight="1" spans="1:8">
      <c r="A464" s="39" t="s">
        <v>46</v>
      </c>
      <c r="B464" s="39" t="s">
        <v>1028</v>
      </c>
      <c r="C464" s="39" t="s">
        <v>1035</v>
      </c>
      <c r="D464" s="39" t="s">
        <v>1036</v>
      </c>
      <c r="E464" s="37" t="s">
        <v>475</v>
      </c>
      <c r="F464" s="40">
        <v>10</v>
      </c>
      <c r="G464" s="41">
        <v>800</v>
      </c>
      <c r="H464" s="41">
        <v>8000</v>
      </c>
    </row>
    <row r="465" ht="29.9" customHeight="1" spans="1:8">
      <c r="A465" s="39" t="s">
        <v>46</v>
      </c>
      <c r="B465" s="39" t="s">
        <v>1028</v>
      </c>
      <c r="C465" s="39" t="s">
        <v>1037</v>
      </c>
      <c r="D465" s="39" t="s">
        <v>1038</v>
      </c>
      <c r="E465" s="37" t="s">
        <v>895</v>
      </c>
      <c r="F465" s="40">
        <v>5</v>
      </c>
      <c r="G465" s="41">
        <v>700</v>
      </c>
      <c r="H465" s="41">
        <v>3500</v>
      </c>
    </row>
    <row r="466" ht="29.9" customHeight="1" spans="1:8">
      <c r="A466" s="39" t="s">
        <v>46</v>
      </c>
      <c r="B466" s="39" t="s">
        <v>1028</v>
      </c>
      <c r="C466" s="39" t="s">
        <v>1037</v>
      </c>
      <c r="D466" s="39" t="s">
        <v>1039</v>
      </c>
      <c r="E466" s="37" t="s">
        <v>1040</v>
      </c>
      <c r="F466" s="40">
        <v>10</v>
      </c>
      <c r="G466" s="41">
        <v>7000</v>
      </c>
      <c r="H466" s="41">
        <v>70000</v>
      </c>
    </row>
    <row r="467" ht="29.9" customHeight="1" spans="1:8">
      <c r="A467" s="39" t="s">
        <v>46</v>
      </c>
      <c r="B467" s="39" t="s">
        <v>1028</v>
      </c>
      <c r="C467" s="39" t="s">
        <v>1041</v>
      </c>
      <c r="D467" s="39" t="s">
        <v>1042</v>
      </c>
      <c r="E467" s="37" t="s">
        <v>895</v>
      </c>
      <c r="F467" s="40">
        <v>200</v>
      </c>
      <c r="G467" s="41">
        <v>536</v>
      </c>
      <c r="H467" s="41">
        <v>107200</v>
      </c>
    </row>
    <row r="468" ht="29.9" customHeight="1" spans="1:8">
      <c r="A468" s="39" t="s">
        <v>46</v>
      </c>
      <c r="B468" s="39" t="s">
        <v>1028</v>
      </c>
      <c r="C468" s="39" t="s">
        <v>1043</v>
      </c>
      <c r="D468" s="39" t="s">
        <v>1044</v>
      </c>
      <c r="E468" s="37" t="s">
        <v>587</v>
      </c>
      <c r="F468" s="40">
        <v>5</v>
      </c>
      <c r="G468" s="41">
        <v>358</v>
      </c>
      <c r="H468" s="41">
        <v>1790</v>
      </c>
    </row>
    <row r="469" ht="29.9" customHeight="1" spans="1:8">
      <c r="A469" s="39" t="s">
        <v>46</v>
      </c>
      <c r="B469" s="39" t="s">
        <v>1028</v>
      </c>
      <c r="C469" s="39" t="s">
        <v>1043</v>
      </c>
      <c r="D469" s="39" t="s">
        <v>1045</v>
      </c>
      <c r="E469" s="37" t="s">
        <v>587</v>
      </c>
      <c r="F469" s="40">
        <v>50</v>
      </c>
      <c r="G469" s="41">
        <v>800</v>
      </c>
      <c r="H469" s="41">
        <v>40000</v>
      </c>
    </row>
    <row r="470" ht="29.9" customHeight="1" spans="1:8">
      <c r="A470" s="39" t="s">
        <v>46</v>
      </c>
      <c r="B470" s="39" t="s">
        <v>1028</v>
      </c>
      <c r="C470" s="39" t="s">
        <v>1043</v>
      </c>
      <c r="D470" s="39" t="s">
        <v>1046</v>
      </c>
      <c r="E470" s="37" t="s">
        <v>587</v>
      </c>
      <c r="F470" s="40">
        <v>120</v>
      </c>
      <c r="G470" s="41">
        <v>550</v>
      </c>
      <c r="H470" s="41">
        <v>66000</v>
      </c>
    </row>
    <row r="471" ht="29.9" customHeight="1" spans="1:8">
      <c r="A471" s="39" t="s">
        <v>46</v>
      </c>
      <c r="B471" s="39" t="s">
        <v>1028</v>
      </c>
      <c r="C471" s="39" t="s">
        <v>1047</v>
      </c>
      <c r="D471" s="39" t="s">
        <v>1048</v>
      </c>
      <c r="E471" s="37" t="s">
        <v>1040</v>
      </c>
      <c r="F471" s="40">
        <v>20</v>
      </c>
      <c r="G471" s="41">
        <v>2000</v>
      </c>
      <c r="H471" s="41">
        <v>40000</v>
      </c>
    </row>
    <row r="472" ht="29.9" customHeight="1" spans="1:8">
      <c r="A472" s="39" t="s">
        <v>46</v>
      </c>
      <c r="B472" s="39" t="s">
        <v>1028</v>
      </c>
      <c r="C472" s="39" t="s">
        <v>1049</v>
      </c>
      <c r="D472" s="39" t="s">
        <v>1050</v>
      </c>
      <c r="E472" s="37" t="s">
        <v>587</v>
      </c>
      <c r="F472" s="40">
        <v>50</v>
      </c>
      <c r="G472" s="41">
        <v>712</v>
      </c>
      <c r="H472" s="41">
        <v>35600</v>
      </c>
    </row>
    <row r="473" ht="29.9" customHeight="1" spans="1:8">
      <c r="A473" s="39" t="s">
        <v>46</v>
      </c>
      <c r="B473" s="39" t="s">
        <v>1028</v>
      </c>
      <c r="C473" s="39" t="s">
        <v>1049</v>
      </c>
      <c r="D473" s="39" t="s">
        <v>1051</v>
      </c>
      <c r="E473" s="37" t="s">
        <v>587</v>
      </c>
      <c r="F473" s="40">
        <v>40</v>
      </c>
      <c r="G473" s="41">
        <v>700</v>
      </c>
      <c r="H473" s="41">
        <v>28000</v>
      </c>
    </row>
    <row r="474" ht="29.9" customHeight="1" spans="1:8">
      <c r="A474" s="39" t="s">
        <v>46</v>
      </c>
      <c r="B474" s="39" t="s">
        <v>1028</v>
      </c>
      <c r="C474" s="39" t="s">
        <v>1052</v>
      </c>
      <c r="D474" s="39" t="s">
        <v>1053</v>
      </c>
      <c r="E474" s="37" t="s">
        <v>587</v>
      </c>
      <c r="F474" s="40">
        <v>40</v>
      </c>
      <c r="G474" s="41">
        <v>800</v>
      </c>
      <c r="H474" s="41">
        <v>32000</v>
      </c>
    </row>
    <row r="475" ht="29.9" customHeight="1" spans="1:8">
      <c r="A475" s="39" t="s">
        <v>46</v>
      </c>
      <c r="B475" s="39" t="s">
        <v>1028</v>
      </c>
      <c r="C475" s="39" t="s">
        <v>1054</v>
      </c>
      <c r="D475" s="39" t="s">
        <v>1055</v>
      </c>
      <c r="E475" s="37" t="s">
        <v>587</v>
      </c>
      <c r="F475" s="40">
        <v>10</v>
      </c>
      <c r="G475" s="41">
        <v>429</v>
      </c>
      <c r="H475" s="41">
        <v>4290</v>
      </c>
    </row>
    <row r="476" ht="29.9" customHeight="1" spans="1:8">
      <c r="A476" s="39" t="s">
        <v>46</v>
      </c>
      <c r="B476" s="39" t="s">
        <v>1028</v>
      </c>
      <c r="C476" s="39" t="s">
        <v>1054</v>
      </c>
      <c r="D476" s="39" t="s">
        <v>1056</v>
      </c>
      <c r="E476" s="37" t="s">
        <v>587</v>
      </c>
      <c r="F476" s="40">
        <v>50</v>
      </c>
      <c r="G476" s="41">
        <v>500</v>
      </c>
      <c r="H476" s="41">
        <v>25000</v>
      </c>
    </row>
    <row r="477" ht="29.9" customHeight="1" spans="1:8">
      <c r="A477" s="39" t="s">
        <v>46</v>
      </c>
      <c r="B477" s="39" t="s">
        <v>1028</v>
      </c>
      <c r="C477" s="39" t="s">
        <v>1057</v>
      </c>
      <c r="D477" s="39" t="s">
        <v>1058</v>
      </c>
      <c r="E477" s="37" t="s">
        <v>1040</v>
      </c>
      <c r="F477" s="40">
        <v>20</v>
      </c>
      <c r="G477" s="41">
        <v>800</v>
      </c>
      <c r="H477" s="41">
        <v>16000</v>
      </c>
    </row>
    <row r="478" ht="29.9" customHeight="1" spans="1:8">
      <c r="A478" s="39" t="s">
        <v>46</v>
      </c>
      <c r="B478" s="39" t="s">
        <v>1028</v>
      </c>
      <c r="C478" s="39" t="s">
        <v>1059</v>
      </c>
      <c r="D478" s="39" t="s">
        <v>1060</v>
      </c>
      <c r="E478" s="37" t="s">
        <v>475</v>
      </c>
      <c r="F478" s="40">
        <v>120</v>
      </c>
      <c r="G478" s="41">
        <v>5000</v>
      </c>
      <c r="H478" s="41">
        <v>600000</v>
      </c>
    </row>
    <row r="479" ht="29.9" customHeight="1" spans="1:8">
      <c r="A479" s="39" t="s">
        <v>46</v>
      </c>
      <c r="B479" s="39" t="s">
        <v>1028</v>
      </c>
      <c r="C479" s="39" t="s">
        <v>1061</v>
      </c>
      <c r="D479" s="39" t="s">
        <v>1062</v>
      </c>
      <c r="E479" s="37" t="s">
        <v>406</v>
      </c>
      <c r="F479" s="40">
        <v>25</v>
      </c>
      <c r="G479" s="41">
        <v>800</v>
      </c>
      <c r="H479" s="41">
        <v>20000</v>
      </c>
    </row>
    <row r="480" ht="29.9" customHeight="1" spans="1:8">
      <c r="A480" s="39" t="s">
        <v>46</v>
      </c>
      <c r="B480" s="39" t="s">
        <v>1028</v>
      </c>
      <c r="C480" s="39" t="s">
        <v>1061</v>
      </c>
      <c r="D480" s="39" t="s">
        <v>1063</v>
      </c>
      <c r="E480" s="37" t="s">
        <v>587</v>
      </c>
      <c r="F480" s="40">
        <v>5</v>
      </c>
      <c r="G480" s="41">
        <v>1584</v>
      </c>
      <c r="H480" s="41">
        <v>7920</v>
      </c>
    </row>
    <row r="481" ht="29.9" customHeight="1" spans="1:8">
      <c r="A481" s="39" t="s">
        <v>46</v>
      </c>
      <c r="B481" s="39" t="s">
        <v>1028</v>
      </c>
      <c r="C481" s="39" t="s">
        <v>1061</v>
      </c>
      <c r="D481" s="39" t="s">
        <v>1064</v>
      </c>
      <c r="E481" s="37" t="s">
        <v>587</v>
      </c>
      <c r="F481" s="40">
        <v>5</v>
      </c>
      <c r="G481" s="41">
        <v>2000</v>
      </c>
      <c r="H481" s="41">
        <v>10000</v>
      </c>
    </row>
    <row r="482" ht="29.9" customHeight="1" spans="1:8">
      <c r="A482" s="39" t="s">
        <v>46</v>
      </c>
      <c r="B482" s="39" t="s">
        <v>1028</v>
      </c>
      <c r="C482" s="39" t="s">
        <v>1061</v>
      </c>
      <c r="D482" s="39" t="s">
        <v>1065</v>
      </c>
      <c r="E482" s="37" t="s">
        <v>587</v>
      </c>
      <c r="F482" s="40">
        <v>5</v>
      </c>
      <c r="G482" s="41">
        <v>800</v>
      </c>
      <c r="H482" s="41">
        <v>4000</v>
      </c>
    </row>
    <row r="483" ht="29.9" customHeight="1" spans="1:8">
      <c r="A483" s="39" t="s">
        <v>46</v>
      </c>
      <c r="B483" s="39" t="s">
        <v>1028</v>
      </c>
      <c r="C483" s="39" t="s">
        <v>1061</v>
      </c>
      <c r="D483" s="39" t="s">
        <v>1066</v>
      </c>
      <c r="E483" s="37" t="s">
        <v>406</v>
      </c>
      <c r="F483" s="40">
        <v>5</v>
      </c>
      <c r="G483" s="41">
        <v>800</v>
      </c>
      <c r="H483" s="41">
        <v>4000</v>
      </c>
    </row>
    <row r="484" ht="29.9" customHeight="1" spans="1:8">
      <c r="A484" s="39" t="s">
        <v>46</v>
      </c>
      <c r="B484" s="39" t="s">
        <v>1028</v>
      </c>
      <c r="C484" s="39" t="s">
        <v>1061</v>
      </c>
      <c r="D484" s="39" t="s">
        <v>1067</v>
      </c>
      <c r="E484" s="37" t="s">
        <v>406</v>
      </c>
      <c r="F484" s="40">
        <v>10</v>
      </c>
      <c r="G484" s="41">
        <v>2000</v>
      </c>
      <c r="H484" s="41">
        <v>20000</v>
      </c>
    </row>
    <row r="485" ht="29.9" customHeight="1" spans="1:8">
      <c r="A485" s="39" t="s">
        <v>46</v>
      </c>
      <c r="B485" s="39" t="s">
        <v>1068</v>
      </c>
      <c r="C485" s="39" t="s">
        <v>1069</v>
      </c>
      <c r="D485" s="39" t="s">
        <v>1070</v>
      </c>
      <c r="E485" s="37" t="s">
        <v>475</v>
      </c>
      <c r="F485" s="40">
        <v>1</v>
      </c>
      <c r="G485" s="41">
        <v>190000</v>
      </c>
      <c r="H485" s="41">
        <v>190000</v>
      </c>
    </row>
    <row r="486" ht="29.9" customHeight="1" spans="1:8">
      <c r="A486" s="39" t="s">
        <v>46</v>
      </c>
      <c r="B486" s="39" t="s">
        <v>1068</v>
      </c>
      <c r="C486" s="39" t="s">
        <v>1069</v>
      </c>
      <c r="D486" s="39" t="s">
        <v>1071</v>
      </c>
      <c r="E486" s="37" t="s">
        <v>475</v>
      </c>
      <c r="F486" s="40">
        <v>1</v>
      </c>
      <c r="G486" s="41">
        <v>400000</v>
      </c>
      <c r="H486" s="41">
        <v>400000</v>
      </c>
    </row>
    <row r="487" ht="29.9" customHeight="1" spans="1:8">
      <c r="A487" s="39" t="s">
        <v>46</v>
      </c>
      <c r="B487" s="39" t="s">
        <v>1068</v>
      </c>
      <c r="C487" s="39" t="s">
        <v>1069</v>
      </c>
      <c r="D487" s="39" t="s">
        <v>1072</v>
      </c>
      <c r="E487" s="37" t="s">
        <v>475</v>
      </c>
      <c r="F487" s="40">
        <v>1</v>
      </c>
      <c r="G487" s="41">
        <v>1799000</v>
      </c>
      <c r="H487" s="41">
        <v>1799000</v>
      </c>
    </row>
    <row r="488" ht="29.9" customHeight="1" spans="1:8">
      <c r="A488" s="39" t="s">
        <v>46</v>
      </c>
      <c r="B488" s="39" t="s">
        <v>1068</v>
      </c>
      <c r="C488" s="39" t="s">
        <v>1069</v>
      </c>
      <c r="D488" s="39" t="s">
        <v>1073</v>
      </c>
      <c r="E488" s="37" t="s">
        <v>475</v>
      </c>
      <c r="F488" s="40">
        <v>1</v>
      </c>
      <c r="G488" s="41">
        <v>130000</v>
      </c>
      <c r="H488" s="41">
        <v>130000</v>
      </c>
    </row>
    <row r="489" ht="29.9" customHeight="1" spans="1:8">
      <c r="A489" s="39" t="s">
        <v>46</v>
      </c>
      <c r="B489" s="39" t="s">
        <v>1068</v>
      </c>
      <c r="C489" s="39" t="s">
        <v>1069</v>
      </c>
      <c r="D489" s="39" t="s">
        <v>473</v>
      </c>
      <c r="E489" s="37" t="s">
        <v>475</v>
      </c>
      <c r="F489" s="40">
        <v>1</v>
      </c>
      <c r="G489" s="41">
        <v>1500000</v>
      </c>
      <c r="H489" s="41">
        <v>1500000</v>
      </c>
    </row>
    <row r="490" ht="29.9" customHeight="1" spans="1:8">
      <c r="A490" s="39" t="s">
        <v>46</v>
      </c>
      <c r="B490" s="39" t="s">
        <v>1068</v>
      </c>
      <c r="C490" s="39" t="s">
        <v>1069</v>
      </c>
      <c r="D490" s="39" t="s">
        <v>1074</v>
      </c>
      <c r="E490" s="37" t="s">
        <v>475</v>
      </c>
      <c r="F490" s="40">
        <v>1</v>
      </c>
      <c r="G490" s="41">
        <v>200000</v>
      </c>
      <c r="H490" s="41">
        <v>200000</v>
      </c>
    </row>
    <row r="491" ht="29.9" customHeight="1" spans="1:8">
      <c r="A491" s="39" t="s">
        <v>46</v>
      </c>
      <c r="B491" s="39" t="s">
        <v>1068</v>
      </c>
      <c r="C491" s="39" t="s">
        <v>1069</v>
      </c>
      <c r="D491" s="39" t="s">
        <v>1075</v>
      </c>
      <c r="E491" s="37" t="s">
        <v>475</v>
      </c>
      <c r="F491" s="40">
        <v>1</v>
      </c>
      <c r="G491" s="41">
        <v>300000</v>
      </c>
      <c r="H491" s="41">
        <v>300000</v>
      </c>
    </row>
    <row r="492" ht="29.9" customHeight="1" spans="1:8">
      <c r="A492" s="39" t="s">
        <v>46</v>
      </c>
      <c r="B492" s="39" t="s">
        <v>1068</v>
      </c>
      <c r="C492" s="39" t="s">
        <v>1069</v>
      </c>
      <c r="D492" s="39" t="s">
        <v>1076</v>
      </c>
      <c r="E492" s="37" t="s">
        <v>475</v>
      </c>
      <c r="F492" s="40">
        <v>1</v>
      </c>
      <c r="G492" s="41">
        <v>300000</v>
      </c>
      <c r="H492" s="41">
        <v>300000</v>
      </c>
    </row>
    <row r="493" ht="29.9" customHeight="1" spans="1:8">
      <c r="A493" s="39" t="s">
        <v>46</v>
      </c>
      <c r="B493" s="39" t="s">
        <v>1068</v>
      </c>
      <c r="C493" s="39" t="s">
        <v>1069</v>
      </c>
      <c r="D493" s="39" t="s">
        <v>1077</v>
      </c>
      <c r="E493" s="37" t="s">
        <v>475</v>
      </c>
      <c r="F493" s="40">
        <v>1</v>
      </c>
      <c r="G493" s="41">
        <v>300000</v>
      </c>
      <c r="H493" s="41">
        <v>300000</v>
      </c>
    </row>
    <row r="494" ht="29.9" customHeight="1" spans="1:8">
      <c r="A494" s="39" t="s">
        <v>46</v>
      </c>
      <c r="B494" s="39" t="s">
        <v>1068</v>
      </c>
      <c r="C494" s="39" t="s">
        <v>1069</v>
      </c>
      <c r="D494" s="39" t="s">
        <v>1078</v>
      </c>
      <c r="E494" s="37" t="s">
        <v>475</v>
      </c>
      <c r="F494" s="40">
        <v>1</v>
      </c>
      <c r="G494" s="41">
        <v>200000</v>
      </c>
      <c r="H494" s="41">
        <v>200000</v>
      </c>
    </row>
    <row r="495" ht="29.9" customHeight="1" spans="1:8">
      <c r="A495" s="39" t="s">
        <v>46</v>
      </c>
      <c r="B495" s="39" t="s">
        <v>1068</v>
      </c>
      <c r="C495" s="39" t="s">
        <v>1069</v>
      </c>
      <c r="D495" s="39" t="s">
        <v>1079</v>
      </c>
      <c r="E495" s="37" t="s">
        <v>475</v>
      </c>
      <c r="F495" s="40">
        <v>1</v>
      </c>
      <c r="G495" s="41">
        <v>1000000</v>
      </c>
      <c r="H495" s="41">
        <v>1000000</v>
      </c>
    </row>
    <row r="496" ht="29.9" customHeight="1" spans="1:8">
      <c r="A496" s="39" t="s">
        <v>46</v>
      </c>
      <c r="B496" s="39" t="s">
        <v>1068</v>
      </c>
      <c r="C496" s="39" t="s">
        <v>1069</v>
      </c>
      <c r="D496" s="39" t="s">
        <v>1080</v>
      </c>
      <c r="E496" s="37" t="s">
        <v>475</v>
      </c>
      <c r="F496" s="40">
        <v>1</v>
      </c>
      <c r="G496" s="41">
        <v>160000</v>
      </c>
      <c r="H496" s="41">
        <v>160000</v>
      </c>
    </row>
    <row r="497" ht="29.9" customHeight="1" spans="1:8">
      <c r="A497" s="39" t="s">
        <v>46</v>
      </c>
      <c r="B497" s="39" t="s">
        <v>1068</v>
      </c>
      <c r="C497" s="39" t="s">
        <v>1069</v>
      </c>
      <c r="D497" s="39" t="s">
        <v>1081</v>
      </c>
      <c r="E497" s="37" t="s">
        <v>475</v>
      </c>
      <c r="F497" s="40">
        <v>1</v>
      </c>
      <c r="G497" s="41">
        <v>887000</v>
      </c>
      <c r="H497" s="41">
        <v>887000</v>
      </c>
    </row>
    <row r="498" ht="29.9" customHeight="1" spans="1:8">
      <c r="A498" s="39" t="s">
        <v>46</v>
      </c>
      <c r="B498" s="39" t="s">
        <v>1068</v>
      </c>
      <c r="C498" s="39" t="s">
        <v>1069</v>
      </c>
      <c r="D498" s="39" t="s">
        <v>1082</v>
      </c>
      <c r="E498" s="37" t="s">
        <v>475</v>
      </c>
      <c r="F498" s="40">
        <v>1</v>
      </c>
      <c r="G498" s="41">
        <v>700000</v>
      </c>
      <c r="H498" s="41">
        <v>700000</v>
      </c>
    </row>
    <row r="499" ht="29.9" customHeight="1" spans="1:8">
      <c r="A499" s="39" t="s">
        <v>46</v>
      </c>
      <c r="B499" s="39" t="s">
        <v>1068</v>
      </c>
      <c r="C499" s="39" t="s">
        <v>1069</v>
      </c>
      <c r="D499" s="39" t="s">
        <v>1083</v>
      </c>
      <c r="E499" s="37" t="s">
        <v>475</v>
      </c>
      <c r="F499" s="40">
        <v>1</v>
      </c>
      <c r="G499" s="41">
        <v>400000</v>
      </c>
      <c r="H499" s="41">
        <v>400000</v>
      </c>
    </row>
    <row r="500" ht="29.9" customHeight="1" spans="1:8">
      <c r="A500" s="39" t="s">
        <v>46</v>
      </c>
      <c r="B500" s="39" t="s">
        <v>1068</v>
      </c>
      <c r="C500" s="39" t="s">
        <v>1069</v>
      </c>
      <c r="D500" s="39" t="s">
        <v>1084</v>
      </c>
      <c r="E500" s="37" t="s">
        <v>475</v>
      </c>
      <c r="F500" s="40">
        <v>1</v>
      </c>
      <c r="G500" s="41">
        <v>600000</v>
      </c>
      <c r="H500" s="41">
        <v>600000</v>
      </c>
    </row>
    <row r="501" ht="29.9" customHeight="1" spans="1:8">
      <c r="A501" s="39" t="s">
        <v>46</v>
      </c>
      <c r="B501" s="39" t="s">
        <v>1068</v>
      </c>
      <c r="C501" s="39" t="s">
        <v>1069</v>
      </c>
      <c r="D501" s="39" t="s">
        <v>1085</v>
      </c>
      <c r="E501" s="37" t="s">
        <v>475</v>
      </c>
      <c r="F501" s="40">
        <v>1</v>
      </c>
      <c r="G501" s="41">
        <v>996000</v>
      </c>
      <c r="H501" s="41">
        <v>996000</v>
      </c>
    </row>
    <row r="502" ht="29.9" customHeight="1" spans="1:8">
      <c r="A502" s="39" t="s">
        <v>46</v>
      </c>
      <c r="B502" s="39" t="s">
        <v>1068</v>
      </c>
      <c r="C502" s="39" t="s">
        <v>1069</v>
      </c>
      <c r="D502" s="39" t="s">
        <v>1086</v>
      </c>
      <c r="E502" s="37" t="s">
        <v>475</v>
      </c>
      <c r="F502" s="40">
        <v>1</v>
      </c>
      <c r="G502" s="41">
        <v>450000</v>
      </c>
      <c r="H502" s="41">
        <v>450000</v>
      </c>
    </row>
    <row r="503" ht="29.9" customHeight="1" spans="1:8">
      <c r="A503" s="39" t="s">
        <v>46</v>
      </c>
      <c r="B503" s="39" t="s">
        <v>1068</v>
      </c>
      <c r="C503" s="39" t="s">
        <v>1069</v>
      </c>
      <c r="D503" s="39" t="s">
        <v>1087</v>
      </c>
      <c r="E503" s="37" t="s">
        <v>475</v>
      </c>
      <c r="F503" s="40">
        <v>1</v>
      </c>
      <c r="G503" s="41">
        <v>20000</v>
      </c>
      <c r="H503" s="41">
        <v>20000</v>
      </c>
    </row>
    <row r="504" ht="29.9" customHeight="1" spans="1:8">
      <c r="A504" s="39" t="s">
        <v>46</v>
      </c>
      <c r="B504" s="39" t="s">
        <v>1068</v>
      </c>
      <c r="C504" s="39" t="s">
        <v>1069</v>
      </c>
      <c r="D504" s="39" t="s">
        <v>1088</v>
      </c>
      <c r="E504" s="37" t="s">
        <v>475</v>
      </c>
      <c r="F504" s="40">
        <v>1</v>
      </c>
      <c r="G504" s="41">
        <v>150000</v>
      </c>
      <c r="H504" s="41">
        <v>150000</v>
      </c>
    </row>
    <row r="505" ht="29.9" customHeight="1" spans="1:8">
      <c r="A505" s="39" t="s">
        <v>46</v>
      </c>
      <c r="B505" s="39" t="s">
        <v>1068</v>
      </c>
      <c r="C505" s="39" t="s">
        <v>1069</v>
      </c>
      <c r="D505" s="39" t="s">
        <v>1089</v>
      </c>
      <c r="E505" s="37" t="s">
        <v>475</v>
      </c>
      <c r="F505" s="40">
        <v>1</v>
      </c>
      <c r="G505" s="41">
        <v>49000</v>
      </c>
      <c r="H505" s="41">
        <v>49000</v>
      </c>
    </row>
    <row r="506" ht="29.9" customHeight="1" spans="1:8">
      <c r="A506" s="39" t="s">
        <v>46</v>
      </c>
      <c r="B506" s="39" t="s">
        <v>1068</v>
      </c>
      <c r="C506" s="39" t="s">
        <v>1069</v>
      </c>
      <c r="D506" s="39" t="s">
        <v>1090</v>
      </c>
      <c r="E506" s="37" t="s">
        <v>475</v>
      </c>
      <c r="F506" s="40">
        <v>1</v>
      </c>
      <c r="G506" s="41">
        <v>70000</v>
      </c>
      <c r="H506" s="41">
        <v>70000</v>
      </c>
    </row>
    <row r="507" ht="20.15" customHeight="1" spans="1:8">
      <c r="A507" s="37" t="s">
        <v>31</v>
      </c>
      <c r="B507" s="37"/>
      <c r="C507" s="37"/>
      <c r="D507" s="37"/>
      <c r="E507" s="37"/>
      <c r="F507" s="40">
        <v>4725</v>
      </c>
      <c r="G507" s="41"/>
      <c r="H507" s="41">
        <v>333683750</v>
      </c>
    </row>
  </sheetData>
  <mergeCells count="8">
    <mergeCell ref="A2:H2"/>
    <mergeCell ref="F4:H4"/>
    <mergeCell ref="A507:E507"/>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9"/>
  <sheetViews>
    <sheetView showZeros="0" topLeftCell="B32" workbookViewId="0">
      <selection activeCell="H1" sqref="H$1:K$1048576"/>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11" width="27.125" customWidth="1"/>
  </cols>
  <sheetData>
    <row r="1" ht="13.5" customHeight="1" spans="4:11">
      <c r="D1" s="1"/>
      <c r="E1" s="1"/>
      <c r="F1" s="1"/>
      <c r="G1" s="1"/>
      <c r="K1" s="2" t="s">
        <v>1091</v>
      </c>
    </row>
    <row r="2" ht="27.75" customHeight="1" spans="1:11">
      <c r="A2" s="26" t="s">
        <v>1092</v>
      </c>
      <c r="B2" s="26"/>
      <c r="C2" s="26"/>
      <c r="D2" s="26"/>
      <c r="E2" s="26"/>
      <c r="F2" s="26"/>
      <c r="G2" s="26"/>
      <c r="H2" s="26"/>
      <c r="I2" s="26"/>
      <c r="J2" s="26"/>
      <c r="K2" s="26"/>
    </row>
    <row r="3" ht="13.5" customHeight="1" spans="1:11">
      <c r="A3" s="4" t="str">
        <f>"单位名称："&amp;"云南省第一人民医院"</f>
        <v>单位名称：云南省第一人民医院</v>
      </c>
      <c r="B3" s="5"/>
      <c r="C3" s="5"/>
      <c r="D3" s="5"/>
      <c r="E3" s="5"/>
      <c r="F3" s="5"/>
      <c r="G3" s="5"/>
      <c r="H3" s="6"/>
      <c r="I3" s="6"/>
      <c r="J3" s="6"/>
      <c r="K3" s="7" t="s">
        <v>151</v>
      </c>
    </row>
    <row r="4" ht="21.75" customHeight="1" spans="1:11">
      <c r="A4" s="8" t="s">
        <v>270</v>
      </c>
      <c r="B4" s="8" t="s">
        <v>163</v>
      </c>
      <c r="C4" s="8" t="s">
        <v>271</v>
      </c>
      <c r="D4" s="9" t="s">
        <v>164</v>
      </c>
      <c r="E4" s="9" t="s">
        <v>165</v>
      </c>
      <c r="F4" s="9" t="s">
        <v>166</v>
      </c>
      <c r="G4" s="9" t="s">
        <v>167</v>
      </c>
      <c r="H4" s="15" t="s">
        <v>31</v>
      </c>
      <c r="I4" s="10" t="s">
        <v>1093</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1094</v>
      </c>
      <c r="C8" s="28"/>
      <c r="D8" s="28"/>
      <c r="E8" s="28"/>
      <c r="F8" s="28"/>
      <c r="G8" s="28"/>
      <c r="H8" s="22">
        <v>250000</v>
      </c>
      <c r="I8" s="22">
        <v>250000</v>
      </c>
      <c r="J8" s="22"/>
      <c r="K8" s="22"/>
    </row>
    <row r="9" ht="30.65" customHeight="1" spans="1:11">
      <c r="A9" s="20" t="s">
        <v>275</v>
      </c>
      <c r="B9" s="20" t="s">
        <v>1094</v>
      </c>
      <c r="C9" s="20" t="s">
        <v>46</v>
      </c>
      <c r="D9" s="20" t="s">
        <v>1095</v>
      </c>
      <c r="E9" s="20" t="s">
        <v>1096</v>
      </c>
      <c r="F9" s="20" t="s">
        <v>236</v>
      </c>
      <c r="G9" s="20" t="s">
        <v>237</v>
      </c>
      <c r="H9" s="22">
        <v>12000</v>
      </c>
      <c r="I9" s="22">
        <v>12000</v>
      </c>
      <c r="J9" s="22"/>
      <c r="K9" s="22"/>
    </row>
    <row r="10" ht="30.65" customHeight="1" spans="1:11">
      <c r="A10" s="20" t="s">
        <v>275</v>
      </c>
      <c r="B10" s="20" t="s">
        <v>1094</v>
      </c>
      <c r="C10" s="20" t="s">
        <v>46</v>
      </c>
      <c r="D10" s="20" t="s">
        <v>1095</v>
      </c>
      <c r="E10" s="20" t="s">
        <v>1096</v>
      </c>
      <c r="F10" s="20" t="s">
        <v>240</v>
      </c>
      <c r="G10" s="20" t="s">
        <v>241</v>
      </c>
      <c r="H10" s="22">
        <v>131800</v>
      </c>
      <c r="I10" s="22">
        <v>131800</v>
      </c>
      <c r="J10" s="22"/>
      <c r="K10" s="22"/>
    </row>
    <row r="11" ht="30.65" customHeight="1" spans="1:11">
      <c r="A11" s="20" t="s">
        <v>275</v>
      </c>
      <c r="B11" s="20" t="s">
        <v>1094</v>
      </c>
      <c r="C11" s="20" t="s">
        <v>46</v>
      </c>
      <c r="D11" s="20" t="s">
        <v>1095</v>
      </c>
      <c r="E11" s="20" t="s">
        <v>1096</v>
      </c>
      <c r="F11" s="20" t="s">
        <v>250</v>
      </c>
      <c r="G11" s="20" t="s">
        <v>251</v>
      </c>
      <c r="H11" s="22">
        <v>106200</v>
      </c>
      <c r="I11" s="22">
        <v>106200</v>
      </c>
      <c r="J11" s="22"/>
      <c r="K11" s="22"/>
    </row>
    <row r="12" ht="30.65" customHeight="1" spans="1:11">
      <c r="A12" s="29"/>
      <c r="B12" s="20" t="s">
        <v>1097</v>
      </c>
      <c r="C12" s="29"/>
      <c r="D12" s="29"/>
      <c r="E12" s="29"/>
      <c r="F12" s="29"/>
      <c r="G12" s="29"/>
      <c r="H12" s="22">
        <v>8000000</v>
      </c>
      <c r="I12" s="22">
        <v>8000000</v>
      </c>
      <c r="J12" s="22"/>
      <c r="K12" s="22"/>
    </row>
    <row r="13" ht="30.65" customHeight="1" spans="1:11">
      <c r="A13" s="20" t="s">
        <v>275</v>
      </c>
      <c r="B13" s="20" t="s">
        <v>1097</v>
      </c>
      <c r="C13" s="20" t="s">
        <v>46</v>
      </c>
      <c r="D13" s="20" t="s">
        <v>99</v>
      </c>
      <c r="E13" s="20" t="s">
        <v>100</v>
      </c>
      <c r="F13" s="20" t="s">
        <v>242</v>
      </c>
      <c r="G13" s="20" t="s">
        <v>243</v>
      </c>
      <c r="H13" s="22">
        <v>2000000</v>
      </c>
      <c r="I13" s="22">
        <v>2000000</v>
      </c>
      <c r="J13" s="22"/>
      <c r="K13" s="22"/>
    </row>
    <row r="14" ht="30.65" customHeight="1" spans="1:11">
      <c r="A14" s="20" t="s">
        <v>275</v>
      </c>
      <c r="B14" s="20" t="s">
        <v>1097</v>
      </c>
      <c r="C14" s="20" t="s">
        <v>46</v>
      </c>
      <c r="D14" s="20" t="s">
        <v>99</v>
      </c>
      <c r="E14" s="20" t="s">
        <v>100</v>
      </c>
      <c r="F14" s="20" t="s">
        <v>250</v>
      </c>
      <c r="G14" s="20" t="s">
        <v>251</v>
      </c>
      <c r="H14" s="22">
        <v>4000000</v>
      </c>
      <c r="I14" s="22">
        <v>4000000</v>
      </c>
      <c r="J14" s="22"/>
      <c r="K14" s="22"/>
    </row>
    <row r="15" ht="30.65" customHeight="1" spans="1:11">
      <c r="A15" s="20" t="s">
        <v>275</v>
      </c>
      <c r="B15" s="20" t="s">
        <v>1097</v>
      </c>
      <c r="C15" s="20" t="s">
        <v>46</v>
      </c>
      <c r="D15" s="20" t="s">
        <v>99</v>
      </c>
      <c r="E15" s="20" t="s">
        <v>100</v>
      </c>
      <c r="F15" s="20" t="s">
        <v>254</v>
      </c>
      <c r="G15" s="20" t="s">
        <v>255</v>
      </c>
      <c r="H15" s="22">
        <v>2000000</v>
      </c>
      <c r="I15" s="22">
        <v>2000000</v>
      </c>
      <c r="J15" s="22"/>
      <c r="K15" s="22"/>
    </row>
    <row r="16" ht="30.65" customHeight="1" spans="1:11">
      <c r="A16" s="29"/>
      <c r="B16" s="20" t="s">
        <v>1098</v>
      </c>
      <c r="C16" s="29"/>
      <c r="D16" s="29"/>
      <c r="E16" s="29"/>
      <c r="F16" s="29"/>
      <c r="G16" s="29"/>
      <c r="H16" s="22">
        <v>15613800</v>
      </c>
      <c r="I16" s="22">
        <v>15613800</v>
      </c>
      <c r="J16" s="22"/>
      <c r="K16" s="22"/>
    </row>
    <row r="17" ht="30.65" customHeight="1" spans="1:11">
      <c r="A17" s="20" t="s">
        <v>275</v>
      </c>
      <c r="B17" s="20" t="s">
        <v>1098</v>
      </c>
      <c r="C17" s="20" t="s">
        <v>46</v>
      </c>
      <c r="D17" s="20" t="s">
        <v>99</v>
      </c>
      <c r="E17" s="20" t="s">
        <v>100</v>
      </c>
      <c r="F17" s="20" t="s">
        <v>228</v>
      </c>
      <c r="G17" s="20" t="s">
        <v>229</v>
      </c>
      <c r="H17" s="22">
        <v>20000</v>
      </c>
      <c r="I17" s="22">
        <v>20000</v>
      </c>
      <c r="J17" s="22"/>
      <c r="K17" s="22"/>
    </row>
    <row r="18" ht="30.65" customHeight="1" spans="1:11">
      <c r="A18" s="20" t="s">
        <v>275</v>
      </c>
      <c r="B18" s="20" t="s">
        <v>1098</v>
      </c>
      <c r="C18" s="20" t="s">
        <v>46</v>
      </c>
      <c r="D18" s="20" t="s">
        <v>99</v>
      </c>
      <c r="E18" s="20" t="s">
        <v>100</v>
      </c>
      <c r="F18" s="20" t="s">
        <v>236</v>
      </c>
      <c r="G18" s="20" t="s">
        <v>237</v>
      </c>
      <c r="H18" s="22">
        <v>52000</v>
      </c>
      <c r="I18" s="22">
        <v>52000</v>
      </c>
      <c r="J18" s="22"/>
      <c r="K18" s="22"/>
    </row>
    <row r="19" ht="30.65" customHeight="1" spans="1:11">
      <c r="A19" s="20" t="s">
        <v>275</v>
      </c>
      <c r="B19" s="20" t="s">
        <v>1098</v>
      </c>
      <c r="C19" s="20" t="s">
        <v>46</v>
      </c>
      <c r="D19" s="20" t="s">
        <v>99</v>
      </c>
      <c r="E19" s="20" t="s">
        <v>100</v>
      </c>
      <c r="F19" s="20" t="s">
        <v>240</v>
      </c>
      <c r="G19" s="20" t="s">
        <v>241</v>
      </c>
      <c r="H19" s="22">
        <v>50000</v>
      </c>
      <c r="I19" s="22">
        <v>50000</v>
      </c>
      <c r="J19" s="22"/>
      <c r="K19" s="22"/>
    </row>
    <row r="20" ht="30.65" customHeight="1" spans="1:11">
      <c r="A20" s="20" t="s">
        <v>275</v>
      </c>
      <c r="B20" s="20" t="s">
        <v>1098</v>
      </c>
      <c r="C20" s="20" t="s">
        <v>46</v>
      </c>
      <c r="D20" s="20" t="s">
        <v>99</v>
      </c>
      <c r="E20" s="20" t="s">
        <v>100</v>
      </c>
      <c r="F20" s="20" t="s">
        <v>248</v>
      </c>
      <c r="G20" s="20" t="s">
        <v>249</v>
      </c>
      <c r="H20" s="22">
        <v>1525200</v>
      </c>
      <c r="I20" s="22">
        <v>1525200</v>
      </c>
      <c r="J20" s="22"/>
      <c r="K20" s="22"/>
    </row>
    <row r="21" ht="30.65" customHeight="1" spans="1:11">
      <c r="A21" s="20" t="s">
        <v>275</v>
      </c>
      <c r="B21" s="20" t="s">
        <v>1098</v>
      </c>
      <c r="C21" s="20" t="s">
        <v>46</v>
      </c>
      <c r="D21" s="20" t="s">
        <v>99</v>
      </c>
      <c r="E21" s="20" t="s">
        <v>100</v>
      </c>
      <c r="F21" s="20" t="s">
        <v>250</v>
      </c>
      <c r="G21" s="20" t="s">
        <v>251</v>
      </c>
      <c r="H21" s="22">
        <v>722400</v>
      </c>
      <c r="I21" s="22">
        <v>722400</v>
      </c>
      <c r="J21" s="22"/>
      <c r="K21" s="22"/>
    </row>
    <row r="22" ht="30.65" customHeight="1" spans="1:11">
      <c r="A22" s="20" t="s">
        <v>275</v>
      </c>
      <c r="B22" s="20" t="s">
        <v>1098</v>
      </c>
      <c r="C22" s="20" t="s">
        <v>46</v>
      </c>
      <c r="D22" s="20" t="s">
        <v>99</v>
      </c>
      <c r="E22" s="20" t="s">
        <v>100</v>
      </c>
      <c r="F22" s="20" t="s">
        <v>252</v>
      </c>
      <c r="G22" s="20" t="s">
        <v>253</v>
      </c>
      <c r="H22" s="22">
        <v>1030000</v>
      </c>
      <c r="I22" s="22">
        <v>1030000</v>
      </c>
      <c r="J22" s="22"/>
      <c r="K22" s="22"/>
    </row>
    <row r="23" ht="30.65" customHeight="1" spans="1:11">
      <c r="A23" s="20" t="s">
        <v>275</v>
      </c>
      <c r="B23" s="20" t="s">
        <v>1098</v>
      </c>
      <c r="C23" s="20" t="s">
        <v>46</v>
      </c>
      <c r="D23" s="20" t="s">
        <v>99</v>
      </c>
      <c r="E23" s="20" t="s">
        <v>100</v>
      </c>
      <c r="F23" s="20" t="s">
        <v>224</v>
      </c>
      <c r="G23" s="20" t="s">
        <v>225</v>
      </c>
      <c r="H23" s="22">
        <v>22000</v>
      </c>
      <c r="I23" s="22">
        <v>22000</v>
      </c>
      <c r="J23" s="22"/>
      <c r="K23" s="22"/>
    </row>
    <row r="24" ht="30.65" customHeight="1" spans="1:11">
      <c r="A24" s="20" t="s">
        <v>275</v>
      </c>
      <c r="B24" s="20" t="s">
        <v>1098</v>
      </c>
      <c r="C24" s="20" t="s">
        <v>46</v>
      </c>
      <c r="D24" s="20" t="s">
        <v>99</v>
      </c>
      <c r="E24" s="20" t="s">
        <v>100</v>
      </c>
      <c r="F24" s="20" t="s">
        <v>206</v>
      </c>
      <c r="G24" s="20" t="s">
        <v>207</v>
      </c>
      <c r="H24" s="22">
        <v>10015200</v>
      </c>
      <c r="I24" s="22">
        <v>10015200</v>
      </c>
      <c r="J24" s="22"/>
      <c r="K24" s="22"/>
    </row>
    <row r="25" ht="30.65" customHeight="1" spans="1:11">
      <c r="A25" s="20" t="s">
        <v>275</v>
      </c>
      <c r="B25" s="20" t="s">
        <v>1098</v>
      </c>
      <c r="C25" s="20" t="s">
        <v>46</v>
      </c>
      <c r="D25" s="20" t="s">
        <v>99</v>
      </c>
      <c r="E25" s="20" t="s">
        <v>100</v>
      </c>
      <c r="F25" s="20" t="s">
        <v>264</v>
      </c>
      <c r="G25" s="20" t="s">
        <v>265</v>
      </c>
      <c r="H25" s="22">
        <v>2177000</v>
      </c>
      <c r="I25" s="22">
        <v>2177000</v>
      </c>
      <c r="J25" s="22"/>
      <c r="K25" s="22"/>
    </row>
    <row r="26" ht="30.65" customHeight="1" spans="1:11">
      <c r="A26" s="29"/>
      <c r="B26" s="20" t="s">
        <v>1099</v>
      </c>
      <c r="C26" s="29"/>
      <c r="D26" s="29"/>
      <c r="E26" s="29"/>
      <c r="F26" s="29"/>
      <c r="G26" s="29"/>
      <c r="H26" s="22">
        <v>20000</v>
      </c>
      <c r="I26" s="22">
        <v>20000</v>
      </c>
      <c r="J26" s="22"/>
      <c r="K26" s="22"/>
    </row>
    <row r="27" ht="30.65" customHeight="1" spans="1:11">
      <c r="A27" s="20" t="s">
        <v>275</v>
      </c>
      <c r="B27" s="20" t="s">
        <v>1099</v>
      </c>
      <c r="C27" s="20" t="s">
        <v>46</v>
      </c>
      <c r="D27" s="20" t="s">
        <v>99</v>
      </c>
      <c r="E27" s="20" t="s">
        <v>100</v>
      </c>
      <c r="F27" s="20" t="s">
        <v>254</v>
      </c>
      <c r="G27" s="20" t="s">
        <v>255</v>
      </c>
      <c r="H27" s="22">
        <v>20000</v>
      </c>
      <c r="I27" s="22">
        <v>20000</v>
      </c>
      <c r="J27" s="22"/>
      <c r="K27" s="22"/>
    </row>
    <row r="28" ht="30.65" customHeight="1" spans="1:11">
      <c r="A28" s="29"/>
      <c r="B28" s="20" t="s">
        <v>1100</v>
      </c>
      <c r="C28" s="29"/>
      <c r="D28" s="29"/>
      <c r="E28" s="29"/>
      <c r="F28" s="29"/>
      <c r="G28" s="29"/>
      <c r="H28" s="22">
        <v>3000000</v>
      </c>
      <c r="I28" s="22">
        <v>3000000</v>
      </c>
      <c r="J28" s="22"/>
      <c r="K28" s="22"/>
    </row>
    <row r="29" ht="30.65" customHeight="1" spans="1:11">
      <c r="A29" s="20" t="s">
        <v>275</v>
      </c>
      <c r="B29" s="20" t="s">
        <v>1100</v>
      </c>
      <c r="C29" s="20" t="s">
        <v>46</v>
      </c>
      <c r="D29" s="20" t="s">
        <v>99</v>
      </c>
      <c r="E29" s="20" t="s">
        <v>100</v>
      </c>
      <c r="F29" s="20" t="s">
        <v>240</v>
      </c>
      <c r="G29" s="20" t="s">
        <v>241</v>
      </c>
      <c r="H29" s="22">
        <v>250000</v>
      </c>
      <c r="I29" s="22">
        <v>250000</v>
      </c>
      <c r="J29" s="22"/>
      <c r="K29" s="22"/>
    </row>
    <row r="30" ht="30.65" customHeight="1" spans="1:11">
      <c r="A30" s="20" t="s">
        <v>275</v>
      </c>
      <c r="B30" s="20" t="s">
        <v>1100</v>
      </c>
      <c r="C30" s="20" t="s">
        <v>46</v>
      </c>
      <c r="D30" s="20" t="s">
        <v>99</v>
      </c>
      <c r="E30" s="20" t="s">
        <v>100</v>
      </c>
      <c r="F30" s="20" t="s">
        <v>248</v>
      </c>
      <c r="G30" s="20" t="s">
        <v>249</v>
      </c>
      <c r="H30" s="22">
        <v>250200</v>
      </c>
      <c r="I30" s="22">
        <v>250200</v>
      </c>
      <c r="J30" s="22"/>
      <c r="K30" s="22"/>
    </row>
    <row r="31" ht="30.65" customHeight="1" spans="1:11">
      <c r="A31" s="20" t="s">
        <v>275</v>
      </c>
      <c r="B31" s="20" t="s">
        <v>1100</v>
      </c>
      <c r="C31" s="20" t="s">
        <v>46</v>
      </c>
      <c r="D31" s="20" t="s">
        <v>99</v>
      </c>
      <c r="E31" s="20" t="s">
        <v>100</v>
      </c>
      <c r="F31" s="20" t="s">
        <v>224</v>
      </c>
      <c r="G31" s="20" t="s">
        <v>225</v>
      </c>
      <c r="H31" s="22">
        <v>99800</v>
      </c>
      <c r="I31" s="22">
        <v>99800</v>
      </c>
      <c r="J31" s="22"/>
      <c r="K31" s="22"/>
    </row>
    <row r="32" ht="30.65" customHeight="1" spans="1:11">
      <c r="A32" s="20" t="s">
        <v>275</v>
      </c>
      <c r="B32" s="20" t="s">
        <v>1100</v>
      </c>
      <c r="C32" s="20" t="s">
        <v>46</v>
      </c>
      <c r="D32" s="20" t="s">
        <v>99</v>
      </c>
      <c r="E32" s="20" t="s">
        <v>100</v>
      </c>
      <c r="F32" s="20" t="s">
        <v>264</v>
      </c>
      <c r="G32" s="20" t="s">
        <v>265</v>
      </c>
      <c r="H32" s="22">
        <v>2400000</v>
      </c>
      <c r="I32" s="22">
        <v>2400000</v>
      </c>
      <c r="J32" s="22"/>
      <c r="K32" s="22"/>
    </row>
    <row r="33" ht="30.65" customHeight="1" spans="1:11">
      <c r="A33" s="29"/>
      <c r="B33" s="20" t="s">
        <v>1101</v>
      </c>
      <c r="C33" s="29"/>
      <c r="D33" s="29"/>
      <c r="E33" s="29"/>
      <c r="F33" s="29"/>
      <c r="G33" s="29"/>
      <c r="H33" s="22">
        <v>780000</v>
      </c>
      <c r="I33" s="22">
        <v>780000</v>
      </c>
      <c r="J33" s="22"/>
      <c r="K33" s="22"/>
    </row>
    <row r="34" ht="30.65" customHeight="1" spans="1:11">
      <c r="A34" s="20" t="s">
        <v>275</v>
      </c>
      <c r="B34" s="20" t="s">
        <v>1101</v>
      </c>
      <c r="C34" s="20" t="s">
        <v>46</v>
      </c>
      <c r="D34" s="20" t="s">
        <v>103</v>
      </c>
      <c r="E34" s="20" t="s">
        <v>104</v>
      </c>
      <c r="F34" s="20" t="s">
        <v>228</v>
      </c>
      <c r="G34" s="20" t="s">
        <v>229</v>
      </c>
      <c r="H34" s="22">
        <v>20000</v>
      </c>
      <c r="I34" s="22">
        <v>20000</v>
      </c>
      <c r="J34" s="22"/>
      <c r="K34" s="22"/>
    </row>
    <row r="35" ht="30.65" customHeight="1" spans="1:11">
      <c r="A35" s="20" t="s">
        <v>275</v>
      </c>
      <c r="B35" s="20" t="s">
        <v>1101</v>
      </c>
      <c r="C35" s="20" t="s">
        <v>46</v>
      </c>
      <c r="D35" s="20" t="s">
        <v>103</v>
      </c>
      <c r="E35" s="20" t="s">
        <v>104</v>
      </c>
      <c r="F35" s="20" t="s">
        <v>240</v>
      </c>
      <c r="G35" s="20" t="s">
        <v>241</v>
      </c>
      <c r="H35" s="22">
        <v>50000</v>
      </c>
      <c r="I35" s="22">
        <v>50000</v>
      </c>
      <c r="J35" s="22"/>
      <c r="K35" s="22"/>
    </row>
    <row r="36" ht="30.65" customHeight="1" spans="1:11">
      <c r="A36" s="20" t="s">
        <v>275</v>
      </c>
      <c r="B36" s="20" t="s">
        <v>1101</v>
      </c>
      <c r="C36" s="20" t="s">
        <v>46</v>
      </c>
      <c r="D36" s="20" t="s">
        <v>103</v>
      </c>
      <c r="E36" s="20" t="s">
        <v>104</v>
      </c>
      <c r="F36" s="20" t="s">
        <v>248</v>
      </c>
      <c r="G36" s="20" t="s">
        <v>249</v>
      </c>
      <c r="H36" s="22">
        <v>150000</v>
      </c>
      <c r="I36" s="22">
        <v>150000</v>
      </c>
      <c r="J36" s="22"/>
      <c r="K36" s="22"/>
    </row>
    <row r="37" ht="30.65" customHeight="1" spans="1:11">
      <c r="A37" s="20" t="s">
        <v>275</v>
      </c>
      <c r="B37" s="20" t="s">
        <v>1101</v>
      </c>
      <c r="C37" s="20" t="s">
        <v>46</v>
      </c>
      <c r="D37" s="20" t="s">
        <v>103</v>
      </c>
      <c r="E37" s="20" t="s">
        <v>104</v>
      </c>
      <c r="F37" s="20" t="s">
        <v>252</v>
      </c>
      <c r="G37" s="20" t="s">
        <v>253</v>
      </c>
      <c r="H37" s="22">
        <v>190000</v>
      </c>
      <c r="I37" s="22">
        <v>190000</v>
      </c>
      <c r="J37" s="22"/>
      <c r="K37" s="22"/>
    </row>
    <row r="38" ht="30.65" customHeight="1" spans="1:11">
      <c r="A38" s="20" t="s">
        <v>275</v>
      </c>
      <c r="B38" s="20" t="s">
        <v>1101</v>
      </c>
      <c r="C38" s="20" t="s">
        <v>46</v>
      </c>
      <c r="D38" s="20" t="s">
        <v>103</v>
      </c>
      <c r="E38" s="20" t="s">
        <v>104</v>
      </c>
      <c r="F38" s="20" t="s">
        <v>224</v>
      </c>
      <c r="G38" s="20" t="s">
        <v>225</v>
      </c>
      <c r="H38" s="22">
        <v>370000</v>
      </c>
      <c r="I38" s="22">
        <v>370000</v>
      </c>
      <c r="J38" s="22"/>
      <c r="K38" s="22"/>
    </row>
    <row r="39" ht="18.75" customHeight="1" spans="1:11">
      <c r="A39" s="30" t="s">
        <v>126</v>
      </c>
      <c r="B39" s="31"/>
      <c r="C39" s="31"/>
      <c r="D39" s="31"/>
      <c r="E39" s="31"/>
      <c r="F39" s="31"/>
      <c r="G39" s="32"/>
      <c r="H39" s="22">
        <v>27663800</v>
      </c>
      <c r="I39" s="22">
        <v>27663800</v>
      </c>
      <c r="J39" s="22"/>
      <c r="K39" s="22"/>
    </row>
  </sheetData>
  <mergeCells count="15">
    <mergeCell ref="A2:K2"/>
    <mergeCell ref="A3:G3"/>
    <mergeCell ref="I4:K4"/>
    <mergeCell ref="A39:G3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topLeftCell="A3" workbookViewId="0">
      <selection activeCell="F27" sqref="F27"/>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43" customWidth="1"/>
  </cols>
  <sheetData>
    <row r="1" ht="13.5" customHeight="1" spans="4:7">
      <c r="D1" s="1"/>
      <c r="G1" s="2" t="s">
        <v>1102</v>
      </c>
    </row>
    <row r="2" ht="27.75" customHeight="1" spans="1:7">
      <c r="A2" s="3" t="s">
        <v>1103</v>
      </c>
      <c r="B2" s="3"/>
      <c r="C2" s="3"/>
      <c r="D2" s="3"/>
      <c r="E2" s="3"/>
      <c r="F2" s="3"/>
      <c r="G2" s="3"/>
    </row>
    <row r="3" ht="13.5" customHeight="1" spans="1:7">
      <c r="A3" s="4" t="str">
        <f>"单位名称："&amp;"云南省第一人民医院"</f>
        <v>单位名称：云南省第一人民医院</v>
      </c>
      <c r="B3" s="5"/>
      <c r="C3" s="5"/>
      <c r="D3" s="5"/>
      <c r="E3" s="6"/>
      <c r="F3" s="6"/>
      <c r="G3" s="7" t="s">
        <v>151</v>
      </c>
    </row>
    <row r="4" ht="21.75" customHeight="1" spans="1:7">
      <c r="A4" s="8" t="s">
        <v>271</v>
      </c>
      <c r="B4" s="8" t="s">
        <v>270</v>
      </c>
      <c r="C4" s="8" t="s">
        <v>163</v>
      </c>
      <c r="D4" s="9" t="s">
        <v>1104</v>
      </c>
      <c r="E4" s="10" t="s">
        <v>34</v>
      </c>
      <c r="F4" s="11"/>
      <c r="G4" s="12"/>
    </row>
    <row r="5" ht="21.75" customHeight="1" spans="1:7">
      <c r="A5" s="13"/>
      <c r="B5" s="13"/>
      <c r="C5" s="13"/>
      <c r="D5" s="14"/>
      <c r="E5" s="15" t="s">
        <v>1105</v>
      </c>
      <c r="F5" s="9" t="s">
        <v>1106</v>
      </c>
      <c r="G5" s="9" t="s">
        <v>1107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30000000</v>
      </c>
      <c r="F8" s="22">
        <v>30000000</v>
      </c>
      <c r="G8" s="22">
        <v>30000000</v>
      </c>
    </row>
    <row r="9" ht="29.9" customHeight="1" spans="1:7">
      <c r="A9" s="20"/>
      <c r="B9" s="20" t="s">
        <v>1108</v>
      </c>
      <c r="C9" s="20" t="s">
        <v>345</v>
      </c>
      <c r="D9" s="20" t="s">
        <v>1109</v>
      </c>
      <c r="E9" s="22">
        <v>30000000</v>
      </c>
      <c r="F9" s="22">
        <v>30000000</v>
      </c>
      <c r="G9" s="22">
        <v>30000000</v>
      </c>
    </row>
    <row r="10" ht="18.75" customHeight="1" spans="1:7">
      <c r="A10" s="23" t="s">
        <v>31</v>
      </c>
      <c r="B10" s="24" t="s">
        <v>1110</v>
      </c>
      <c r="C10" s="24"/>
      <c r="D10" s="25"/>
      <c r="E10" s="22">
        <v>30000000</v>
      </c>
      <c r="F10" s="22">
        <v>30000000</v>
      </c>
      <c r="G10" s="22">
        <v>30000000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I1" workbookViewId="0">
      <selection activeCell="A1" sqref="A1"/>
    </sheetView>
  </sheetViews>
  <sheetFormatPr defaultColWidth="8" defaultRowHeight="14.25" customHeight="1"/>
  <cols>
    <col min="1" max="1" width="21.1416666666667" customWidth="1"/>
    <col min="2" max="2" width="35.2833333333333" customWidth="1"/>
    <col min="3" max="3" width="29.75" customWidth="1"/>
    <col min="4" max="4" width="28.5" customWidth="1"/>
    <col min="5" max="5" width="27.875" customWidth="1"/>
    <col min="6" max="8" width="16.175" customWidth="1"/>
    <col min="9" max="9" width="28" customWidth="1"/>
    <col min="10" max="10" width="28.625" customWidth="1"/>
    <col min="11" max="13" width="16.175" customWidth="1"/>
    <col min="14" max="14" width="22.875" customWidth="1"/>
    <col min="15" max="15" width="24.5" customWidth="1"/>
    <col min="16" max="16" width="27.25" customWidth="1"/>
    <col min="17" max="17" width="26.125" customWidth="1"/>
    <col min="18" max="19" width="16.175" customWidth="1"/>
  </cols>
  <sheetData>
    <row r="1" ht="12" customHeight="1" spans="1:18">
      <c r="A1" s="22"/>
      <c r="J1" s="156"/>
      <c r="R1" s="2" t="s">
        <v>27</v>
      </c>
    </row>
    <row r="2" ht="36" customHeight="1" spans="1:19">
      <c r="A2" s="145" t="s">
        <v>28</v>
      </c>
      <c r="B2" s="26"/>
      <c r="C2" s="26"/>
      <c r="D2" s="26"/>
      <c r="E2" s="26"/>
      <c r="F2" s="26"/>
      <c r="G2" s="26"/>
      <c r="H2" s="26"/>
      <c r="I2" s="26"/>
      <c r="J2" s="43"/>
      <c r="K2" s="26"/>
      <c r="L2" s="26"/>
      <c r="M2" s="26"/>
      <c r="N2" s="26"/>
      <c r="O2" s="26"/>
      <c r="P2" s="26"/>
      <c r="Q2" s="26"/>
      <c r="R2" s="26"/>
      <c r="S2" s="26"/>
    </row>
    <row r="3" ht="20.25" customHeight="1" spans="1:19">
      <c r="A3" s="90" t="str">
        <f>"单位名称："&amp;"云南省第一人民医院"</f>
        <v>单位名称：云南省第一人民医院</v>
      </c>
      <c r="B3" s="6"/>
      <c r="C3" s="6"/>
      <c r="D3" s="6"/>
      <c r="E3" s="6"/>
      <c r="F3" s="6"/>
      <c r="G3" s="6"/>
      <c r="H3" s="6"/>
      <c r="I3" s="6"/>
      <c r="J3" s="157"/>
      <c r="K3" s="6"/>
      <c r="L3" s="6"/>
      <c r="M3" s="6"/>
      <c r="N3" s="7"/>
      <c r="O3" s="7"/>
      <c r="P3" s="7"/>
      <c r="Q3" s="7"/>
      <c r="R3" s="7" t="s">
        <v>2</v>
      </c>
      <c r="S3" s="7" t="s">
        <v>2</v>
      </c>
    </row>
    <row r="4" ht="18.75" customHeight="1" spans="1:19">
      <c r="A4" s="146" t="s">
        <v>29</v>
      </c>
      <c r="B4" s="147" t="s">
        <v>30</v>
      </c>
      <c r="C4" s="147" t="s">
        <v>31</v>
      </c>
      <c r="D4" s="148" t="s">
        <v>32</v>
      </c>
      <c r="E4" s="149"/>
      <c r="F4" s="149"/>
      <c r="G4" s="149"/>
      <c r="H4" s="149"/>
      <c r="I4" s="149"/>
      <c r="J4" s="158"/>
      <c r="K4" s="149"/>
      <c r="L4" s="149"/>
      <c r="M4" s="149"/>
      <c r="N4" s="159"/>
      <c r="O4" s="159" t="s">
        <v>20</v>
      </c>
      <c r="P4" s="159"/>
      <c r="Q4" s="159"/>
      <c r="R4" s="159"/>
      <c r="S4" s="159"/>
    </row>
    <row r="5" ht="18" customHeight="1" spans="1:19">
      <c r="A5" s="150"/>
      <c r="B5" s="151"/>
      <c r="C5" s="151"/>
      <c r="D5" s="151" t="s">
        <v>33</v>
      </c>
      <c r="E5" s="151" t="s">
        <v>34</v>
      </c>
      <c r="F5" s="151" t="s">
        <v>35</v>
      </c>
      <c r="G5" s="151" t="s">
        <v>36</v>
      </c>
      <c r="H5" s="151" t="s">
        <v>37</v>
      </c>
      <c r="I5" s="160" t="s">
        <v>38</v>
      </c>
      <c r="J5" s="161"/>
      <c r="K5" s="160" t="s">
        <v>39</v>
      </c>
      <c r="L5" s="160" t="s">
        <v>40</v>
      </c>
      <c r="M5" s="160" t="s">
        <v>41</v>
      </c>
      <c r="N5" s="162" t="s">
        <v>42</v>
      </c>
      <c r="O5" s="163" t="s">
        <v>33</v>
      </c>
      <c r="P5" s="163" t="s">
        <v>34</v>
      </c>
      <c r="Q5" s="163" t="s">
        <v>35</v>
      </c>
      <c r="R5" s="163" t="s">
        <v>36</v>
      </c>
      <c r="S5" s="163" t="s">
        <v>43</v>
      </c>
    </row>
    <row r="6" ht="29.25" customHeight="1" spans="1:19">
      <c r="A6" s="152"/>
      <c r="B6" s="153"/>
      <c r="C6" s="153"/>
      <c r="D6" s="153"/>
      <c r="E6" s="153"/>
      <c r="F6" s="153"/>
      <c r="G6" s="153"/>
      <c r="H6" s="153"/>
      <c r="I6" s="164" t="s">
        <v>33</v>
      </c>
      <c r="J6" s="164" t="s">
        <v>44</v>
      </c>
      <c r="K6" s="164" t="s">
        <v>39</v>
      </c>
      <c r="L6" s="164" t="s">
        <v>40</v>
      </c>
      <c r="M6" s="164" t="s">
        <v>41</v>
      </c>
      <c r="N6" s="164" t="s">
        <v>42</v>
      </c>
      <c r="O6" s="164"/>
      <c r="P6" s="164"/>
      <c r="Q6" s="164"/>
      <c r="R6" s="164"/>
      <c r="S6" s="164"/>
    </row>
    <row r="7" ht="16.5" customHeight="1" spans="1:19">
      <c r="A7" s="129">
        <v>1</v>
      </c>
      <c r="B7" s="19">
        <v>2</v>
      </c>
      <c r="C7" s="19">
        <v>3</v>
      </c>
      <c r="D7" s="19">
        <v>4</v>
      </c>
      <c r="E7" s="129">
        <v>5</v>
      </c>
      <c r="F7" s="19">
        <v>6</v>
      </c>
      <c r="G7" s="19">
        <v>7</v>
      </c>
      <c r="H7" s="129">
        <v>8</v>
      </c>
      <c r="I7" s="19">
        <v>9</v>
      </c>
      <c r="J7" s="33">
        <v>10</v>
      </c>
      <c r="K7" s="33">
        <v>11</v>
      </c>
      <c r="L7" s="165">
        <v>12</v>
      </c>
      <c r="M7" s="33">
        <v>13</v>
      </c>
      <c r="N7" s="33">
        <v>14</v>
      </c>
      <c r="O7" s="33">
        <v>15</v>
      </c>
      <c r="P7" s="33">
        <v>16</v>
      </c>
      <c r="Q7" s="33">
        <v>17</v>
      </c>
      <c r="R7" s="33">
        <v>18</v>
      </c>
      <c r="S7" s="33">
        <v>19</v>
      </c>
    </row>
    <row r="8" ht="31.4" customHeight="1" spans="1:19">
      <c r="A8" s="28" t="s">
        <v>45</v>
      </c>
      <c r="B8" s="28" t="s">
        <v>46</v>
      </c>
      <c r="C8" s="22">
        <v>4668758971.55</v>
      </c>
      <c r="D8" s="120">
        <v>4390552798.15</v>
      </c>
      <c r="E8" s="89">
        <v>186552798.15</v>
      </c>
      <c r="F8" s="89"/>
      <c r="G8" s="89"/>
      <c r="H8" s="89"/>
      <c r="I8" s="89">
        <v>4204000000</v>
      </c>
      <c r="J8" s="89">
        <v>4141000000</v>
      </c>
      <c r="K8" s="89"/>
      <c r="L8" s="89"/>
      <c r="M8" s="89"/>
      <c r="N8" s="89">
        <v>63000000</v>
      </c>
      <c r="O8" s="89">
        <v>278206173.4</v>
      </c>
      <c r="P8" s="89">
        <v>178206173.4</v>
      </c>
      <c r="Q8" s="89">
        <v>100000000</v>
      </c>
      <c r="R8" s="89"/>
      <c r="S8" s="89"/>
    </row>
    <row r="9" ht="16.5" customHeight="1" spans="1:19">
      <c r="A9" s="154" t="s">
        <v>31</v>
      </c>
      <c r="B9" s="155"/>
      <c r="C9" s="120">
        <v>4668758971.55</v>
      </c>
      <c r="D9" s="120">
        <v>4390552798.15</v>
      </c>
      <c r="E9" s="89">
        <v>186552798.15</v>
      </c>
      <c r="F9" s="89"/>
      <c r="G9" s="89"/>
      <c r="H9" s="89"/>
      <c r="I9" s="89">
        <v>4204000000</v>
      </c>
      <c r="J9" s="89">
        <v>4141000000</v>
      </c>
      <c r="K9" s="89"/>
      <c r="L9" s="89"/>
      <c r="M9" s="89"/>
      <c r="N9" s="89">
        <v>63000000</v>
      </c>
      <c r="O9" s="89">
        <v>278206173.4</v>
      </c>
      <c r="P9" s="89">
        <v>178206173.4</v>
      </c>
      <c r="Q9" s="89">
        <v>100000000</v>
      </c>
      <c r="R9" s="89"/>
      <c r="S9" s="89"/>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topLeftCell="G19" workbookViewId="0">
      <selection activeCell="K11" sqref="K11"/>
    </sheetView>
  </sheetViews>
  <sheetFormatPr defaultColWidth="9.14166666666667" defaultRowHeight="14.25" customHeight="1"/>
  <cols>
    <col min="1" max="1" width="14.2833333333333" customWidth="1"/>
    <col min="2" max="2" width="32.575" customWidth="1"/>
    <col min="3" max="9" width="24.25" customWidth="1"/>
    <col min="10" max="10" width="31.25" customWidth="1"/>
    <col min="11" max="15" width="24.25" customWidth="1"/>
  </cols>
  <sheetData>
    <row r="1" ht="15.75" customHeight="1" spans="15:15">
      <c r="O1" s="53" t="s">
        <v>47</v>
      </c>
    </row>
    <row r="2" ht="28.5" customHeight="1" spans="1:15">
      <c r="A2" s="26" t="s">
        <v>48</v>
      </c>
      <c r="B2" s="26"/>
      <c r="C2" s="26"/>
      <c r="D2" s="26"/>
      <c r="E2" s="26"/>
      <c r="F2" s="26"/>
      <c r="G2" s="26"/>
      <c r="H2" s="26"/>
      <c r="I2" s="26"/>
      <c r="J2" s="26"/>
      <c r="K2" s="26"/>
      <c r="L2" s="26"/>
      <c r="M2" s="26"/>
      <c r="N2" s="26"/>
      <c r="O2" s="26"/>
    </row>
    <row r="3" ht="15" customHeight="1" spans="1:15">
      <c r="A3" s="99" t="str">
        <f>"单位名称："&amp;"云南省第一人民医院"</f>
        <v>单位名称：云南省第一人民医院</v>
      </c>
      <c r="B3" s="100"/>
      <c r="C3" s="56"/>
      <c r="D3" s="56"/>
      <c r="E3" s="56"/>
      <c r="F3" s="56"/>
      <c r="G3" s="6"/>
      <c r="H3" s="56"/>
      <c r="I3" s="56"/>
      <c r="J3" s="6"/>
      <c r="K3" s="56"/>
      <c r="L3" s="56"/>
      <c r="M3" s="6"/>
      <c r="N3" s="6"/>
      <c r="O3" s="101" t="s">
        <v>2</v>
      </c>
    </row>
    <row r="4" ht="18.75" customHeight="1" spans="1:15">
      <c r="A4" s="9" t="s">
        <v>49</v>
      </c>
      <c r="B4" s="9" t="s">
        <v>50</v>
      </c>
      <c r="C4" s="15" t="s">
        <v>31</v>
      </c>
      <c r="D4" s="60" t="s">
        <v>34</v>
      </c>
      <c r="E4" s="60"/>
      <c r="F4" s="60"/>
      <c r="G4" s="144" t="s">
        <v>35</v>
      </c>
      <c r="H4" s="9" t="s">
        <v>36</v>
      </c>
      <c r="I4" s="9" t="s">
        <v>51</v>
      </c>
      <c r="J4" s="10" t="s">
        <v>52</v>
      </c>
      <c r="K4" s="67" t="s">
        <v>53</v>
      </c>
      <c r="L4" s="67" t="s">
        <v>54</v>
      </c>
      <c r="M4" s="67" t="s">
        <v>55</v>
      </c>
      <c r="N4" s="67" t="s">
        <v>56</v>
      </c>
      <c r="O4" s="84" t="s">
        <v>57</v>
      </c>
    </row>
    <row r="5" ht="30" customHeight="1" spans="1:15">
      <c r="A5" s="18"/>
      <c r="B5" s="18"/>
      <c r="C5" s="18"/>
      <c r="D5" s="60" t="s">
        <v>33</v>
      </c>
      <c r="E5" s="60" t="s">
        <v>58</v>
      </c>
      <c r="F5" s="60" t="s">
        <v>59</v>
      </c>
      <c r="G5" s="18"/>
      <c r="H5" s="18"/>
      <c r="I5" s="18"/>
      <c r="J5" s="60" t="s">
        <v>33</v>
      </c>
      <c r="K5" s="88" t="s">
        <v>53</v>
      </c>
      <c r="L5" s="88" t="s">
        <v>54</v>
      </c>
      <c r="M5" s="88" t="s">
        <v>55</v>
      </c>
      <c r="N5" s="88" t="s">
        <v>56</v>
      </c>
      <c r="O5" s="88" t="s">
        <v>57</v>
      </c>
    </row>
    <row r="6" ht="16.5" customHeight="1" spans="1:15">
      <c r="A6" s="60">
        <v>1</v>
      </c>
      <c r="B6" s="60">
        <v>2</v>
      </c>
      <c r="C6" s="60">
        <v>3</v>
      </c>
      <c r="D6" s="60">
        <v>4</v>
      </c>
      <c r="E6" s="60">
        <v>5</v>
      </c>
      <c r="F6" s="60">
        <v>6</v>
      </c>
      <c r="G6" s="60">
        <v>7</v>
      </c>
      <c r="H6" s="45">
        <v>8</v>
      </c>
      <c r="I6" s="45">
        <v>9</v>
      </c>
      <c r="J6" s="45">
        <v>10</v>
      </c>
      <c r="K6" s="45">
        <v>11</v>
      </c>
      <c r="L6" s="45">
        <v>12</v>
      </c>
      <c r="M6" s="45">
        <v>13</v>
      </c>
      <c r="N6" s="45">
        <v>14</v>
      </c>
      <c r="O6" s="60">
        <v>15</v>
      </c>
    </row>
    <row r="7" ht="20.25" customHeight="1" spans="1:15">
      <c r="A7" s="28" t="s">
        <v>60</v>
      </c>
      <c r="B7" s="28" t="s">
        <v>61</v>
      </c>
      <c r="C7" s="120">
        <v>10133350.46</v>
      </c>
      <c r="D7" s="120">
        <v>10133350.46</v>
      </c>
      <c r="E7" s="120"/>
      <c r="F7" s="120">
        <v>10133350.46</v>
      </c>
      <c r="G7" s="89"/>
      <c r="H7" s="120"/>
      <c r="I7" s="120"/>
      <c r="J7" s="120"/>
      <c r="K7" s="120"/>
      <c r="L7" s="120"/>
      <c r="M7" s="89"/>
      <c r="N7" s="120"/>
      <c r="O7" s="120"/>
    </row>
    <row r="8" ht="20.25" customHeight="1" spans="1:15">
      <c r="A8" s="102" t="s">
        <v>62</v>
      </c>
      <c r="B8" s="102" t="s">
        <v>63</v>
      </c>
      <c r="C8" s="120">
        <v>796065.2</v>
      </c>
      <c r="D8" s="120">
        <v>796065.2</v>
      </c>
      <c r="E8" s="120"/>
      <c r="F8" s="120">
        <v>796065.2</v>
      </c>
      <c r="G8" s="89"/>
      <c r="H8" s="120"/>
      <c r="I8" s="120"/>
      <c r="J8" s="120"/>
      <c r="K8" s="120"/>
      <c r="L8" s="120"/>
      <c r="M8" s="89"/>
      <c r="N8" s="120"/>
      <c r="O8" s="120"/>
    </row>
    <row r="9" ht="20.25" customHeight="1" spans="1:15">
      <c r="A9" s="103" t="s">
        <v>64</v>
      </c>
      <c r="B9" s="103" t="s">
        <v>65</v>
      </c>
      <c r="C9" s="120">
        <v>759313</v>
      </c>
      <c r="D9" s="120">
        <v>759313</v>
      </c>
      <c r="E9" s="120"/>
      <c r="F9" s="120">
        <v>759313</v>
      </c>
      <c r="G9" s="89"/>
      <c r="H9" s="120"/>
      <c r="I9" s="120"/>
      <c r="J9" s="120"/>
      <c r="K9" s="120"/>
      <c r="L9" s="120"/>
      <c r="M9" s="89"/>
      <c r="N9" s="120"/>
      <c r="O9" s="120"/>
    </row>
    <row r="10" ht="20.25" customHeight="1" spans="1:15">
      <c r="A10" s="103" t="s">
        <v>66</v>
      </c>
      <c r="B10" s="103" t="s">
        <v>67</v>
      </c>
      <c r="C10" s="120">
        <v>36752.2</v>
      </c>
      <c r="D10" s="120">
        <v>36752.2</v>
      </c>
      <c r="E10" s="120"/>
      <c r="F10" s="120">
        <v>36752.2</v>
      </c>
      <c r="G10" s="89"/>
      <c r="H10" s="120"/>
      <c r="I10" s="120"/>
      <c r="J10" s="120"/>
      <c r="K10" s="120"/>
      <c r="L10" s="120"/>
      <c r="M10" s="89"/>
      <c r="N10" s="120"/>
      <c r="O10" s="120"/>
    </row>
    <row r="11" ht="20.25" customHeight="1" spans="1:15">
      <c r="A11" s="102" t="s">
        <v>68</v>
      </c>
      <c r="B11" s="102" t="s">
        <v>69</v>
      </c>
      <c r="C11" s="120">
        <v>3131270.4</v>
      </c>
      <c r="D11" s="120">
        <v>3131270.4</v>
      </c>
      <c r="E11" s="120"/>
      <c r="F11" s="120">
        <v>3131270.4</v>
      </c>
      <c r="G11" s="89"/>
      <c r="H11" s="120"/>
      <c r="I11" s="120"/>
      <c r="J11" s="120"/>
      <c r="K11" s="120"/>
      <c r="L11" s="120"/>
      <c r="M11" s="89"/>
      <c r="N11" s="120"/>
      <c r="O11" s="120"/>
    </row>
    <row r="12" ht="20.25" customHeight="1" spans="1:15">
      <c r="A12" s="103" t="s">
        <v>70</v>
      </c>
      <c r="B12" s="103" t="s">
        <v>71</v>
      </c>
      <c r="C12" s="120">
        <v>3131270.4</v>
      </c>
      <c r="D12" s="120">
        <v>3131270.4</v>
      </c>
      <c r="E12" s="120"/>
      <c r="F12" s="120">
        <v>3131270.4</v>
      </c>
      <c r="G12" s="89"/>
      <c r="H12" s="120"/>
      <c r="I12" s="120"/>
      <c r="J12" s="120"/>
      <c r="K12" s="120"/>
      <c r="L12" s="120"/>
      <c r="M12" s="89"/>
      <c r="N12" s="120"/>
      <c r="O12" s="120"/>
    </row>
    <row r="13" ht="20.25" customHeight="1" spans="1:15">
      <c r="A13" s="102" t="s">
        <v>72</v>
      </c>
      <c r="B13" s="102" t="s">
        <v>73</v>
      </c>
      <c r="C13" s="120">
        <v>6206014.86</v>
      </c>
      <c r="D13" s="120">
        <v>6206014.86</v>
      </c>
      <c r="E13" s="120"/>
      <c r="F13" s="120">
        <v>6206014.86</v>
      </c>
      <c r="G13" s="89"/>
      <c r="H13" s="120"/>
      <c r="I13" s="120"/>
      <c r="J13" s="120"/>
      <c r="K13" s="120"/>
      <c r="L13" s="120"/>
      <c r="M13" s="89"/>
      <c r="N13" s="120"/>
      <c r="O13" s="120"/>
    </row>
    <row r="14" ht="20.25" customHeight="1" spans="1:15">
      <c r="A14" s="103" t="s">
        <v>74</v>
      </c>
      <c r="B14" s="103" t="s">
        <v>75</v>
      </c>
      <c r="C14" s="120">
        <v>6206014.86</v>
      </c>
      <c r="D14" s="120">
        <v>6206014.86</v>
      </c>
      <c r="E14" s="120"/>
      <c r="F14" s="120">
        <v>6206014.86</v>
      </c>
      <c r="G14" s="89"/>
      <c r="H14" s="120"/>
      <c r="I14" s="120"/>
      <c r="J14" s="120"/>
      <c r="K14" s="120"/>
      <c r="L14" s="120"/>
      <c r="M14" s="89"/>
      <c r="N14" s="120"/>
      <c r="O14" s="120"/>
    </row>
    <row r="15" ht="20.25" customHeight="1" spans="1:15">
      <c r="A15" s="28" t="s">
        <v>76</v>
      </c>
      <c r="B15" s="28" t="s">
        <v>77</v>
      </c>
      <c r="C15" s="120">
        <v>74907559.9</v>
      </c>
      <c r="D15" s="120">
        <v>1295402.81</v>
      </c>
      <c r="E15" s="120">
        <v>936547.91</v>
      </c>
      <c r="F15" s="120">
        <v>358854.9</v>
      </c>
      <c r="G15" s="89"/>
      <c r="H15" s="120"/>
      <c r="I15" s="120"/>
      <c r="J15" s="120">
        <v>73612157.09</v>
      </c>
      <c r="K15" s="120">
        <v>73612157.09</v>
      </c>
      <c r="L15" s="120"/>
      <c r="M15" s="89"/>
      <c r="N15" s="120"/>
      <c r="O15" s="120"/>
    </row>
    <row r="16" ht="20.25" customHeight="1" spans="1:15">
      <c r="A16" s="102" t="s">
        <v>78</v>
      </c>
      <c r="B16" s="102" t="s">
        <v>79</v>
      </c>
      <c r="C16" s="120">
        <v>358854.9</v>
      </c>
      <c r="D16" s="120">
        <v>358854.9</v>
      </c>
      <c r="E16" s="120"/>
      <c r="F16" s="120">
        <v>358854.9</v>
      </c>
      <c r="G16" s="89"/>
      <c r="H16" s="120"/>
      <c r="I16" s="120"/>
      <c r="J16" s="120"/>
      <c r="K16" s="120"/>
      <c r="L16" s="120"/>
      <c r="M16" s="89"/>
      <c r="N16" s="120"/>
      <c r="O16" s="120"/>
    </row>
    <row r="17" ht="20.25" customHeight="1" spans="1:15">
      <c r="A17" s="103" t="s">
        <v>80</v>
      </c>
      <c r="B17" s="103" t="s">
        <v>81</v>
      </c>
      <c r="C17" s="120">
        <v>95723</v>
      </c>
      <c r="D17" s="120">
        <v>95723</v>
      </c>
      <c r="E17" s="120"/>
      <c r="F17" s="120">
        <v>95723</v>
      </c>
      <c r="G17" s="89"/>
      <c r="H17" s="120"/>
      <c r="I17" s="120"/>
      <c r="J17" s="120"/>
      <c r="K17" s="120"/>
      <c r="L17" s="120"/>
      <c r="M17" s="89"/>
      <c r="N17" s="120"/>
      <c r="O17" s="120"/>
    </row>
    <row r="18" ht="20.25" customHeight="1" spans="1:15">
      <c r="A18" s="103" t="s">
        <v>82</v>
      </c>
      <c r="B18" s="103" t="s">
        <v>83</v>
      </c>
      <c r="C18" s="120">
        <v>263131.9</v>
      </c>
      <c r="D18" s="120">
        <v>263131.9</v>
      </c>
      <c r="E18" s="120"/>
      <c r="F18" s="120">
        <v>263131.9</v>
      </c>
      <c r="G18" s="89"/>
      <c r="H18" s="120"/>
      <c r="I18" s="120"/>
      <c r="J18" s="120"/>
      <c r="K18" s="120"/>
      <c r="L18" s="120"/>
      <c r="M18" s="89"/>
      <c r="N18" s="120"/>
      <c r="O18" s="120"/>
    </row>
    <row r="19" ht="20.25" customHeight="1" spans="1:15">
      <c r="A19" s="102" t="s">
        <v>84</v>
      </c>
      <c r="B19" s="102" t="s">
        <v>85</v>
      </c>
      <c r="C19" s="120">
        <v>72854420</v>
      </c>
      <c r="D19" s="120">
        <v>678420</v>
      </c>
      <c r="E19" s="120">
        <v>678420</v>
      </c>
      <c r="F19" s="120"/>
      <c r="G19" s="89"/>
      <c r="H19" s="120"/>
      <c r="I19" s="120"/>
      <c r="J19" s="120">
        <v>72176000</v>
      </c>
      <c r="K19" s="120">
        <v>72176000</v>
      </c>
      <c r="L19" s="120"/>
      <c r="M19" s="89"/>
      <c r="N19" s="120"/>
      <c r="O19" s="120"/>
    </row>
    <row r="20" ht="20.25" customHeight="1" spans="1:15">
      <c r="A20" s="103" t="s">
        <v>86</v>
      </c>
      <c r="B20" s="103" t="s">
        <v>87</v>
      </c>
      <c r="C20" s="120">
        <v>678420</v>
      </c>
      <c r="D20" s="120">
        <v>678420</v>
      </c>
      <c r="E20" s="120">
        <v>678420</v>
      </c>
      <c r="F20" s="120"/>
      <c r="G20" s="89"/>
      <c r="H20" s="120"/>
      <c r="I20" s="120"/>
      <c r="J20" s="120"/>
      <c r="K20" s="120"/>
      <c r="L20" s="120"/>
      <c r="M20" s="89"/>
      <c r="N20" s="120"/>
      <c r="O20" s="120"/>
    </row>
    <row r="21" ht="20.25" customHeight="1" spans="1:15">
      <c r="A21" s="103" t="s">
        <v>88</v>
      </c>
      <c r="B21" s="103" t="s">
        <v>89</v>
      </c>
      <c r="C21" s="120">
        <v>48117333.33</v>
      </c>
      <c r="D21" s="120"/>
      <c r="E21" s="120"/>
      <c r="F21" s="120"/>
      <c r="G21" s="89"/>
      <c r="H21" s="120"/>
      <c r="I21" s="120"/>
      <c r="J21" s="120">
        <v>48117333.33</v>
      </c>
      <c r="K21" s="120">
        <v>48117333.33</v>
      </c>
      <c r="L21" s="120"/>
      <c r="M21" s="89"/>
      <c r="N21" s="120"/>
      <c r="O21" s="120"/>
    </row>
    <row r="22" ht="20.25" customHeight="1" spans="1:15">
      <c r="A22" s="103" t="s">
        <v>90</v>
      </c>
      <c r="B22" s="103" t="s">
        <v>91</v>
      </c>
      <c r="C22" s="120">
        <v>24058666.67</v>
      </c>
      <c r="D22" s="120"/>
      <c r="E22" s="120"/>
      <c r="F22" s="120"/>
      <c r="G22" s="89"/>
      <c r="H22" s="120"/>
      <c r="I22" s="120"/>
      <c r="J22" s="120">
        <v>24058666.67</v>
      </c>
      <c r="K22" s="120">
        <v>24058666.67</v>
      </c>
      <c r="L22" s="120"/>
      <c r="M22" s="89"/>
      <c r="N22" s="120"/>
      <c r="O22" s="120"/>
    </row>
    <row r="23" ht="20.25" customHeight="1" spans="1:15">
      <c r="A23" s="102" t="s">
        <v>92</v>
      </c>
      <c r="B23" s="102" t="s">
        <v>93</v>
      </c>
      <c r="C23" s="120">
        <v>1694285</v>
      </c>
      <c r="D23" s="120">
        <v>258127.91</v>
      </c>
      <c r="E23" s="120">
        <v>258127.91</v>
      </c>
      <c r="F23" s="120"/>
      <c r="G23" s="89"/>
      <c r="H23" s="120"/>
      <c r="I23" s="120"/>
      <c r="J23" s="120">
        <v>1436157.09</v>
      </c>
      <c r="K23" s="120">
        <v>1436157.09</v>
      </c>
      <c r="L23" s="120"/>
      <c r="M23" s="89"/>
      <c r="N23" s="120"/>
      <c r="O23" s="120"/>
    </row>
    <row r="24" ht="20.25" customHeight="1" spans="1:15">
      <c r="A24" s="103" t="s">
        <v>94</v>
      </c>
      <c r="B24" s="103" t="s">
        <v>93</v>
      </c>
      <c r="C24" s="120">
        <v>1694285</v>
      </c>
      <c r="D24" s="120">
        <v>258127.91</v>
      </c>
      <c r="E24" s="120">
        <v>258127.91</v>
      </c>
      <c r="F24" s="120"/>
      <c r="G24" s="89"/>
      <c r="H24" s="120"/>
      <c r="I24" s="120"/>
      <c r="J24" s="120">
        <v>1436157.09</v>
      </c>
      <c r="K24" s="120">
        <v>1436157.09</v>
      </c>
      <c r="L24" s="120"/>
      <c r="M24" s="89"/>
      <c r="N24" s="120"/>
      <c r="O24" s="120"/>
    </row>
    <row r="25" ht="20.25" customHeight="1" spans="1:15">
      <c r="A25" s="28" t="s">
        <v>95</v>
      </c>
      <c r="B25" s="28" t="s">
        <v>96</v>
      </c>
      <c r="C25" s="120">
        <v>4479529828.8</v>
      </c>
      <c r="D25" s="120">
        <v>353330218.28</v>
      </c>
      <c r="E25" s="120">
        <v>155616250.24</v>
      </c>
      <c r="F25" s="120">
        <v>197713968.04</v>
      </c>
      <c r="G25" s="89">
        <v>100000000</v>
      </c>
      <c r="H25" s="120"/>
      <c r="I25" s="120"/>
      <c r="J25" s="120">
        <v>4026199610.52</v>
      </c>
      <c r="K25" s="120">
        <v>3963199610.52</v>
      </c>
      <c r="L25" s="120"/>
      <c r="M25" s="89"/>
      <c r="N25" s="120"/>
      <c r="O25" s="120">
        <v>63000000</v>
      </c>
    </row>
    <row r="26" ht="20.25" customHeight="1" spans="1:15">
      <c r="A26" s="102" t="s">
        <v>97</v>
      </c>
      <c r="B26" s="102" t="s">
        <v>98</v>
      </c>
      <c r="C26" s="120">
        <v>4298340410.62</v>
      </c>
      <c r="D26" s="120">
        <v>325634709.86</v>
      </c>
      <c r="E26" s="120">
        <v>129124160</v>
      </c>
      <c r="F26" s="120">
        <v>196510549.86</v>
      </c>
      <c r="G26" s="89"/>
      <c r="H26" s="120"/>
      <c r="I26" s="120"/>
      <c r="J26" s="120">
        <v>3972705700.76</v>
      </c>
      <c r="K26" s="120">
        <v>3909705700.76</v>
      </c>
      <c r="L26" s="120"/>
      <c r="M26" s="89"/>
      <c r="N26" s="120"/>
      <c r="O26" s="120">
        <v>63000000</v>
      </c>
    </row>
    <row r="27" ht="20.25" customHeight="1" spans="1:15">
      <c r="A27" s="103" t="s">
        <v>99</v>
      </c>
      <c r="B27" s="103" t="s">
        <v>100</v>
      </c>
      <c r="C27" s="120">
        <v>4298340410.62</v>
      </c>
      <c r="D27" s="120">
        <v>325634709.86</v>
      </c>
      <c r="E27" s="120">
        <v>129124160</v>
      </c>
      <c r="F27" s="120">
        <v>196510549.86</v>
      </c>
      <c r="G27" s="89"/>
      <c r="H27" s="120"/>
      <c r="I27" s="120"/>
      <c r="J27" s="120">
        <v>3972705700.76</v>
      </c>
      <c r="K27" s="120">
        <v>3909705700.76</v>
      </c>
      <c r="L27" s="120"/>
      <c r="M27" s="89"/>
      <c r="N27" s="120"/>
      <c r="O27" s="120">
        <v>63000000</v>
      </c>
    </row>
    <row r="28" ht="20.25" customHeight="1" spans="1:15">
      <c r="A28" s="102" t="s">
        <v>101</v>
      </c>
      <c r="B28" s="102" t="s">
        <v>102</v>
      </c>
      <c r="C28" s="120">
        <v>854554.18</v>
      </c>
      <c r="D28" s="120">
        <v>854554.18</v>
      </c>
      <c r="E28" s="120"/>
      <c r="F28" s="120">
        <v>854554.18</v>
      </c>
      <c r="G28" s="89"/>
      <c r="H28" s="120"/>
      <c r="I28" s="120"/>
      <c r="J28" s="120"/>
      <c r="K28" s="120"/>
      <c r="L28" s="120"/>
      <c r="M28" s="89"/>
      <c r="N28" s="120"/>
      <c r="O28" s="120"/>
    </row>
    <row r="29" ht="20.25" customHeight="1" spans="1:15">
      <c r="A29" s="103" t="s">
        <v>103</v>
      </c>
      <c r="B29" s="103" t="s">
        <v>104</v>
      </c>
      <c r="C29" s="120">
        <v>854554.18</v>
      </c>
      <c r="D29" s="120">
        <v>854554.18</v>
      </c>
      <c r="E29" s="120"/>
      <c r="F29" s="120">
        <v>854554.18</v>
      </c>
      <c r="G29" s="89"/>
      <c r="H29" s="120"/>
      <c r="I29" s="120"/>
      <c r="J29" s="120"/>
      <c r="K29" s="120"/>
      <c r="L29" s="120"/>
      <c r="M29" s="89"/>
      <c r="N29" s="120"/>
      <c r="O29" s="120"/>
    </row>
    <row r="30" ht="20.25" customHeight="1" spans="1:15">
      <c r="A30" s="102" t="s">
        <v>105</v>
      </c>
      <c r="B30" s="102" t="s">
        <v>106</v>
      </c>
      <c r="C30" s="120">
        <v>79986000</v>
      </c>
      <c r="D30" s="120">
        <v>26492090.24</v>
      </c>
      <c r="E30" s="120">
        <v>26492090.24</v>
      </c>
      <c r="F30" s="120"/>
      <c r="G30" s="89"/>
      <c r="H30" s="120"/>
      <c r="I30" s="120"/>
      <c r="J30" s="120">
        <v>53493909.76</v>
      </c>
      <c r="K30" s="120">
        <v>53493909.76</v>
      </c>
      <c r="L30" s="120"/>
      <c r="M30" s="89"/>
      <c r="N30" s="120"/>
      <c r="O30" s="120"/>
    </row>
    <row r="31" ht="20.25" customHeight="1" spans="1:15">
      <c r="A31" s="103" t="s">
        <v>107</v>
      </c>
      <c r="B31" s="103" t="s">
        <v>108</v>
      </c>
      <c r="C31" s="120">
        <v>49686000</v>
      </c>
      <c r="D31" s="120">
        <v>15624907.25</v>
      </c>
      <c r="E31" s="120">
        <v>15624907.25</v>
      </c>
      <c r="F31" s="120"/>
      <c r="G31" s="89"/>
      <c r="H31" s="120"/>
      <c r="I31" s="120"/>
      <c r="J31" s="120">
        <v>34061092.75</v>
      </c>
      <c r="K31" s="120">
        <v>34061092.75</v>
      </c>
      <c r="L31" s="120"/>
      <c r="M31" s="89"/>
      <c r="N31" s="120"/>
      <c r="O31" s="120"/>
    </row>
    <row r="32" ht="20.25" customHeight="1" spans="1:15">
      <c r="A32" s="103" t="s">
        <v>109</v>
      </c>
      <c r="B32" s="103" t="s">
        <v>110</v>
      </c>
      <c r="C32" s="120">
        <v>29000000</v>
      </c>
      <c r="D32" s="120">
        <v>9626982.99</v>
      </c>
      <c r="E32" s="120">
        <v>9626982.99</v>
      </c>
      <c r="F32" s="120"/>
      <c r="G32" s="89"/>
      <c r="H32" s="120"/>
      <c r="I32" s="120"/>
      <c r="J32" s="120">
        <v>19373017.01</v>
      </c>
      <c r="K32" s="120">
        <v>19373017.01</v>
      </c>
      <c r="L32" s="120"/>
      <c r="M32" s="89"/>
      <c r="N32" s="120"/>
      <c r="O32" s="120"/>
    </row>
    <row r="33" ht="20.25" customHeight="1" spans="1:15">
      <c r="A33" s="103" t="s">
        <v>111</v>
      </c>
      <c r="B33" s="103" t="s">
        <v>112</v>
      </c>
      <c r="C33" s="120">
        <v>1300000</v>
      </c>
      <c r="D33" s="120">
        <v>1240200</v>
      </c>
      <c r="E33" s="120">
        <v>1240200</v>
      </c>
      <c r="F33" s="120"/>
      <c r="G33" s="89"/>
      <c r="H33" s="120"/>
      <c r="I33" s="120"/>
      <c r="J33" s="120">
        <v>59800</v>
      </c>
      <c r="K33" s="120">
        <v>59800</v>
      </c>
      <c r="L33" s="120"/>
      <c r="M33" s="89"/>
      <c r="N33" s="120"/>
      <c r="O33" s="120"/>
    </row>
    <row r="34" ht="20.25" customHeight="1" spans="1:15">
      <c r="A34" s="102" t="s">
        <v>113</v>
      </c>
      <c r="B34" s="102" t="s">
        <v>114</v>
      </c>
      <c r="C34" s="120">
        <v>348864</v>
      </c>
      <c r="D34" s="120">
        <v>348864</v>
      </c>
      <c r="E34" s="120"/>
      <c r="F34" s="120">
        <v>348864</v>
      </c>
      <c r="G34" s="89"/>
      <c r="H34" s="120"/>
      <c r="I34" s="120"/>
      <c r="J34" s="120"/>
      <c r="K34" s="120"/>
      <c r="L34" s="120"/>
      <c r="M34" s="89"/>
      <c r="N34" s="120"/>
      <c r="O34" s="120"/>
    </row>
    <row r="35" ht="20.25" customHeight="1" spans="1:15">
      <c r="A35" s="103" t="s">
        <v>115</v>
      </c>
      <c r="B35" s="103" t="s">
        <v>116</v>
      </c>
      <c r="C35" s="120">
        <v>348864</v>
      </c>
      <c r="D35" s="120">
        <v>348864</v>
      </c>
      <c r="E35" s="120"/>
      <c r="F35" s="120">
        <v>348864</v>
      </c>
      <c r="G35" s="89"/>
      <c r="H35" s="120"/>
      <c r="I35" s="120"/>
      <c r="J35" s="120"/>
      <c r="K35" s="120"/>
      <c r="L35" s="120"/>
      <c r="M35" s="89"/>
      <c r="N35" s="120"/>
      <c r="O35" s="120"/>
    </row>
    <row r="36" ht="20.25" customHeight="1" spans="1:15">
      <c r="A36" s="102" t="s">
        <v>117</v>
      </c>
      <c r="B36" s="102" t="s">
        <v>118</v>
      </c>
      <c r="C36" s="120">
        <v>100000000</v>
      </c>
      <c r="D36" s="120"/>
      <c r="E36" s="120"/>
      <c r="F36" s="120"/>
      <c r="G36" s="89">
        <v>100000000</v>
      </c>
      <c r="H36" s="120"/>
      <c r="I36" s="120"/>
      <c r="J36" s="120"/>
      <c r="K36" s="120"/>
      <c r="L36" s="120"/>
      <c r="M36" s="89"/>
      <c r="N36" s="120"/>
      <c r="O36" s="120"/>
    </row>
    <row r="37" ht="20.25" customHeight="1" spans="1:15">
      <c r="A37" s="103" t="s">
        <v>119</v>
      </c>
      <c r="B37" s="103" t="s">
        <v>98</v>
      </c>
      <c r="C37" s="120">
        <v>100000000</v>
      </c>
      <c r="D37" s="120"/>
      <c r="E37" s="120"/>
      <c r="F37" s="120"/>
      <c r="G37" s="89">
        <v>100000000</v>
      </c>
      <c r="H37" s="120"/>
      <c r="I37" s="120"/>
      <c r="J37" s="120"/>
      <c r="K37" s="120"/>
      <c r="L37" s="120"/>
      <c r="M37" s="89"/>
      <c r="N37" s="120"/>
      <c r="O37" s="120"/>
    </row>
    <row r="38" ht="20.25" customHeight="1" spans="1:15">
      <c r="A38" s="28" t="s">
        <v>120</v>
      </c>
      <c r="B38" s="28" t="s">
        <v>121</v>
      </c>
      <c r="C38" s="120">
        <v>103704412</v>
      </c>
      <c r="D38" s="120"/>
      <c r="E38" s="120"/>
      <c r="F38" s="120"/>
      <c r="G38" s="89"/>
      <c r="H38" s="120"/>
      <c r="I38" s="120"/>
      <c r="J38" s="120">
        <v>103704412</v>
      </c>
      <c r="K38" s="120">
        <v>103704412</v>
      </c>
      <c r="L38" s="120"/>
      <c r="M38" s="89"/>
      <c r="N38" s="120"/>
      <c r="O38" s="120"/>
    </row>
    <row r="39" ht="20.25" customHeight="1" spans="1:15">
      <c r="A39" s="102" t="s">
        <v>122</v>
      </c>
      <c r="B39" s="102" t="s">
        <v>123</v>
      </c>
      <c r="C39" s="120">
        <v>103704412</v>
      </c>
      <c r="D39" s="120"/>
      <c r="E39" s="120"/>
      <c r="F39" s="120"/>
      <c r="G39" s="89"/>
      <c r="H39" s="120"/>
      <c r="I39" s="120"/>
      <c r="J39" s="120">
        <v>103704412</v>
      </c>
      <c r="K39" s="120">
        <v>103704412</v>
      </c>
      <c r="L39" s="120"/>
      <c r="M39" s="89"/>
      <c r="N39" s="120"/>
      <c r="O39" s="120"/>
    </row>
    <row r="40" ht="20.25" customHeight="1" spans="1:15">
      <c r="A40" s="103" t="s">
        <v>124</v>
      </c>
      <c r="B40" s="103" t="s">
        <v>125</v>
      </c>
      <c r="C40" s="120">
        <v>103704412</v>
      </c>
      <c r="D40" s="120"/>
      <c r="E40" s="120"/>
      <c r="F40" s="120"/>
      <c r="G40" s="89"/>
      <c r="H40" s="120"/>
      <c r="I40" s="120"/>
      <c r="J40" s="120">
        <v>103704412</v>
      </c>
      <c r="K40" s="120">
        <v>103704412</v>
      </c>
      <c r="L40" s="120"/>
      <c r="M40" s="89"/>
      <c r="N40" s="120"/>
      <c r="O40" s="120"/>
    </row>
    <row r="41" ht="17.25" customHeight="1" spans="1:15">
      <c r="A41" s="104" t="s">
        <v>126</v>
      </c>
      <c r="B41" s="105" t="s">
        <v>126</v>
      </c>
      <c r="C41" s="120">
        <v>4668275151.16</v>
      </c>
      <c r="D41" s="120">
        <v>364758971.55</v>
      </c>
      <c r="E41" s="120">
        <v>156552798.15</v>
      </c>
      <c r="F41" s="120">
        <v>208206173.4</v>
      </c>
      <c r="G41" s="89">
        <v>100000000</v>
      </c>
      <c r="H41" s="120"/>
      <c r="I41" s="120"/>
      <c r="J41" s="120">
        <v>4203516179.61</v>
      </c>
      <c r="K41" s="120">
        <v>4140516179.61</v>
      </c>
      <c r="L41" s="120"/>
      <c r="M41" s="89"/>
      <c r="N41" s="120"/>
      <c r="O41" s="120">
        <v>63000000</v>
      </c>
    </row>
  </sheetData>
  <mergeCells count="11">
    <mergeCell ref="A2:O2"/>
    <mergeCell ref="A3:L3"/>
    <mergeCell ref="D4:F4"/>
    <mergeCell ref="J4:O4"/>
    <mergeCell ref="A41:B4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7" t="s">
        <v>127</v>
      </c>
    </row>
    <row r="2" ht="31.5" customHeight="1" spans="1:4">
      <c r="A2" s="42" t="s">
        <v>128</v>
      </c>
      <c r="B2" s="131"/>
      <c r="C2" s="131"/>
      <c r="D2" s="131"/>
    </row>
    <row r="3" ht="17.25" customHeight="1" spans="1:4">
      <c r="A3" s="4" t="str">
        <f>"单位名称："&amp;"云南省第一人民医院"</f>
        <v>单位名称：云南省第一人民医院</v>
      </c>
      <c r="B3" s="132"/>
      <c r="C3" s="132"/>
      <c r="D3" s="98" t="s">
        <v>2</v>
      </c>
    </row>
    <row r="4" ht="24.65" customHeight="1" spans="1:4">
      <c r="A4" s="10" t="s">
        <v>3</v>
      </c>
      <c r="B4" s="12"/>
      <c r="C4" s="10" t="s">
        <v>4</v>
      </c>
      <c r="D4" s="12"/>
    </row>
    <row r="5" ht="15.65" customHeight="1" spans="1:4">
      <c r="A5" s="15" t="s">
        <v>5</v>
      </c>
      <c r="B5" s="133" t="s">
        <v>6</v>
      </c>
      <c r="C5" s="15" t="s">
        <v>129</v>
      </c>
      <c r="D5" s="133" t="s">
        <v>6</v>
      </c>
    </row>
    <row r="6" ht="14.15" customHeight="1" spans="1:4">
      <c r="A6" s="18"/>
      <c r="B6" s="17"/>
      <c r="C6" s="18"/>
      <c r="D6" s="17"/>
    </row>
    <row r="7" ht="29.15" customHeight="1" spans="1:4">
      <c r="A7" s="134" t="s">
        <v>130</v>
      </c>
      <c r="B7" s="135">
        <v>186552798.15</v>
      </c>
      <c r="C7" s="136" t="s">
        <v>131</v>
      </c>
      <c r="D7" s="135">
        <v>464758971.55</v>
      </c>
    </row>
    <row r="8" ht="29.15" customHeight="1" spans="1:4">
      <c r="A8" s="137" t="s">
        <v>132</v>
      </c>
      <c r="B8" s="89">
        <v>186552798.15</v>
      </c>
      <c r="C8" s="29" t="str">
        <f>"（一）"&amp;"科学技术支出"</f>
        <v>（一）科学技术支出</v>
      </c>
      <c r="D8" s="89">
        <v>10133350.46</v>
      </c>
    </row>
    <row r="9" ht="29.15" customHeight="1" spans="1:4">
      <c r="A9" s="137" t="s">
        <v>133</v>
      </c>
      <c r="B9" s="89"/>
      <c r="C9" s="29" t="str">
        <f>"（二）"&amp;"社会保障和就业支出"</f>
        <v>（二）社会保障和就业支出</v>
      </c>
      <c r="D9" s="89">
        <v>1295402.81</v>
      </c>
    </row>
    <row r="10" ht="29.15" customHeight="1" spans="1:4">
      <c r="A10" s="137" t="s">
        <v>134</v>
      </c>
      <c r="B10" s="89"/>
      <c r="C10" s="29" t="str">
        <f>"（三）"&amp;"卫生健康支出"</f>
        <v>（三）卫生健康支出</v>
      </c>
      <c r="D10" s="89">
        <v>453330218.28</v>
      </c>
    </row>
    <row r="11" ht="29.15" customHeight="1" spans="1:4">
      <c r="A11" s="138" t="s">
        <v>135</v>
      </c>
      <c r="B11" s="139">
        <v>278206173.4</v>
      </c>
      <c r="C11" s="29" t="str">
        <f>"（四）"&amp;"住房保障支出"</f>
        <v>（四）住房保障支出</v>
      </c>
      <c r="D11" s="89"/>
    </row>
    <row r="12" ht="29.15" customHeight="1" spans="1:4">
      <c r="A12" s="137" t="s">
        <v>132</v>
      </c>
      <c r="B12" s="120">
        <v>178206173.4</v>
      </c>
      <c r="C12" s="140"/>
      <c r="D12" s="139"/>
    </row>
    <row r="13" ht="29.15" customHeight="1" spans="1:4">
      <c r="A13" s="141" t="s">
        <v>133</v>
      </c>
      <c r="B13" s="120">
        <v>100000000</v>
      </c>
      <c r="C13" s="140"/>
      <c r="D13" s="139"/>
    </row>
    <row r="14" ht="29.15" customHeight="1" spans="1:4">
      <c r="A14" s="141" t="s">
        <v>134</v>
      </c>
      <c r="B14" s="139"/>
      <c r="C14" s="140"/>
      <c r="D14" s="139"/>
    </row>
    <row r="15" ht="29.15" customHeight="1" spans="1:4">
      <c r="A15" s="142"/>
      <c r="B15" s="139"/>
      <c r="C15" s="143" t="s">
        <v>136</v>
      </c>
      <c r="D15" s="139"/>
    </row>
    <row r="16" ht="29.15" customHeight="1" spans="1:4">
      <c r="A16" s="142" t="s">
        <v>137</v>
      </c>
      <c r="B16" s="139">
        <v>464758971.55</v>
      </c>
      <c r="C16" s="140" t="s">
        <v>26</v>
      </c>
      <c r="D16" s="139">
        <v>464758971.55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C1" sqref="C$1:G$1048576"/>
    </sheetView>
  </sheetViews>
  <sheetFormatPr defaultColWidth="9.14166666666667" defaultRowHeight="14.25" customHeight="1" outlineLevelCol="6"/>
  <cols>
    <col min="1" max="1" width="20.1416666666667" customWidth="1"/>
    <col min="2" max="2" width="37.3166666666667" customWidth="1"/>
    <col min="3" max="7" width="40.375" customWidth="1"/>
  </cols>
  <sheetData>
    <row r="1" ht="12" customHeight="1" spans="4:7">
      <c r="D1" s="112"/>
      <c r="F1" s="53"/>
      <c r="G1" s="53" t="s">
        <v>138</v>
      </c>
    </row>
    <row r="2" ht="39" customHeight="1" spans="1:7">
      <c r="A2" s="3" t="s">
        <v>139</v>
      </c>
      <c r="B2" s="3"/>
      <c r="C2" s="3"/>
      <c r="D2" s="3"/>
      <c r="E2" s="3"/>
      <c r="F2" s="3"/>
      <c r="G2" s="3"/>
    </row>
    <row r="3" ht="18" customHeight="1" spans="1:7">
      <c r="A3" s="4" t="str">
        <f>"单位名称："&amp;"云南省第一人民医院"</f>
        <v>单位名称：云南省第一人民医院</v>
      </c>
      <c r="F3" s="101"/>
      <c r="G3" s="101" t="s">
        <v>2</v>
      </c>
    </row>
    <row r="4" ht="20.25" customHeight="1" spans="1:7">
      <c r="A4" s="123" t="s">
        <v>140</v>
      </c>
      <c r="B4" s="124"/>
      <c r="C4" s="125" t="s">
        <v>31</v>
      </c>
      <c r="D4" s="11" t="s">
        <v>58</v>
      </c>
      <c r="E4" s="11"/>
      <c r="F4" s="12"/>
      <c r="G4" s="125" t="s">
        <v>59</v>
      </c>
    </row>
    <row r="5" ht="20.25" customHeight="1" spans="1:7">
      <c r="A5" s="126" t="s">
        <v>49</v>
      </c>
      <c r="B5" s="127" t="s">
        <v>50</v>
      </c>
      <c r="C5" s="91"/>
      <c r="D5" s="91" t="s">
        <v>33</v>
      </c>
      <c r="E5" s="91" t="s">
        <v>141</v>
      </c>
      <c r="F5" s="91" t="s">
        <v>142</v>
      </c>
      <c r="G5" s="91"/>
    </row>
    <row r="6" ht="13.5" customHeight="1" spans="1:7">
      <c r="A6" s="128" t="s">
        <v>143</v>
      </c>
      <c r="B6" s="128" t="s">
        <v>144</v>
      </c>
      <c r="C6" s="128" t="s">
        <v>145</v>
      </c>
      <c r="D6" s="60"/>
      <c r="E6" s="128" t="s">
        <v>146</v>
      </c>
      <c r="F6" s="128" t="s">
        <v>147</v>
      </c>
      <c r="G6" s="128" t="s">
        <v>148</v>
      </c>
    </row>
    <row r="7" ht="18" customHeight="1" spans="1:7">
      <c r="A7" s="28" t="s">
        <v>76</v>
      </c>
      <c r="B7" s="28" t="s">
        <v>77</v>
      </c>
      <c r="C7" s="22">
        <v>936547.91</v>
      </c>
      <c r="D7" s="22">
        <v>936547.91</v>
      </c>
      <c r="E7" s="22">
        <v>258127.91</v>
      </c>
      <c r="F7" s="22">
        <v>678420</v>
      </c>
      <c r="G7" s="22"/>
    </row>
    <row r="8" ht="18" customHeight="1" spans="1:7">
      <c r="A8" s="28" t="s">
        <v>84</v>
      </c>
      <c r="B8" s="102" t="s">
        <v>85</v>
      </c>
      <c r="C8" s="22">
        <v>678420</v>
      </c>
      <c r="D8" s="22">
        <v>678420</v>
      </c>
      <c r="E8" s="22"/>
      <c r="F8" s="22">
        <v>678420</v>
      </c>
      <c r="G8" s="22"/>
    </row>
    <row r="9" ht="18" customHeight="1" spans="1:7">
      <c r="A9" s="28" t="s">
        <v>86</v>
      </c>
      <c r="B9" s="103" t="s">
        <v>87</v>
      </c>
      <c r="C9" s="22">
        <v>678420</v>
      </c>
      <c r="D9" s="22">
        <v>678420</v>
      </c>
      <c r="E9" s="22"/>
      <c r="F9" s="22">
        <v>678420</v>
      </c>
      <c r="G9" s="22"/>
    </row>
    <row r="10" ht="18" customHeight="1" spans="1:7">
      <c r="A10" s="28" t="s">
        <v>92</v>
      </c>
      <c r="B10" s="102" t="s">
        <v>93</v>
      </c>
      <c r="C10" s="22">
        <v>258127.91</v>
      </c>
      <c r="D10" s="22">
        <v>258127.91</v>
      </c>
      <c r="E10" s="22">
        <v>258127.91</v>
      </c>
      <c r="F10" s="22"/>
      <c r="G10" s="22"/>
    </row>
    <row r="11" ht="18" customHeight="1" spans="1:7">
      <c r="A11" s="28" t="s">
        <v>94</v>
      </c>
      <c r="B11" s="103" t="s">
        <v>93</v>
      </c>
      <c r="C11" s="22">
        <v>258127.91</v>
      </c>
      <c r="D11" s="22">
        <v>258127.91</v>
      </c>
      <c r="E11" s="22">
        <v>258127.91</v>
      </c>
      <c r="F11" s="22"/>
      <c r="G11" s="22"/>
    </row>
    <row r="12" ht="18" customHeight="1" spans="1:7">
      <c r="A12" s="28" t="s">
        <v>95</v>
      </c>
      <c r="B12" s="28" t="s">
        <v>96</v>
      </c>
      <c r="C12" s="22">
        <v>185616250.24</v>
      </c>
      <c r="D12" s="22">
        <v>155616250.24</v>
      </c>
      <c r="E12" s="22">
        <v>155616250.24</v>
      </c>
      <c r="F12" s="22"/>
      <c r="G12" s="22">
        <v>30000000</v>
      </c>
    </row>
    <row r="13" ht="18" customHeight="1" spans="1:7">
      <c r="A13" s="28" t="s">
        <v>97</v>
      </c>
      <c r="B13" s="102" t="s">
        <v>98</v>
      </c>
      <c r="C13" s="22">
        <v>159124160</v>
      </c>
      <c r="D13" s="22">
        <v>129124160</v>
      </c>
      <c r="E13" s="22">
        <v>129124160</v>
      </c>
      <c r="F13" s="22"/>
      <c r="G13" s="22">
        <v>30000000</v>
      </c>
    </row>
    <row r="14" ht="18" customHeight="1" spans="1:7">
      <c r="A14" s="28" t="s">
        <v>99</v>
      </c>
      <c r="B14" s="103" t="s">
        <v>100</v>
      </c>
      <c r="C14" s="22">
        <v>159124160</v>
      </c>
      <c r="D14" s="22">
        <v>129124160</v>
      </c>
      <c r="E14" s="22">
        <v>129124160</v>
      </c>
      <c r="F14" s="22"/>
      <c r="G14" s="22">
        <v>30000000</v>
      </c>
    </row>
    <row r="15" ht="18" customHeight="1" spans="1:7">
      <c r="A15" s="28" t="s">
        <v>105</v>
      </c>
      <c r="B15" s="102" t="s">
        <v>106</v>
      </c>
      <c r="C15" s="22">
        <v>26492090.24</v>
      </c>
      <c r="D15" s="22">
        <v>26492090.24</v>
      </c>
      <c r="E15" s="22">
        <v>26492090.24</v>
      </c>
      <c r="F15" s="22"/>
      <c r="G15" s="22"/>
    </row>
    <row r="16" ht="18" customHeight="1" spans="1:7">
      <c r="A16" s="28" t="s">
        <v>107</v>
      </c>
      <c r="B16" s="103" t="s">
        <v>108</v>
      </c>
      <c r="C16" s="22">
        <v>15624907.25</v>
      </c>
      <c r="D16" s="22">
        <v>15624907.25</v>
      </c>
      <c r="E16" s="22">
        <v>15624907.25</v>
      </c>
      <c r="F16" s="22"/>
      <c r="G16" s="22"/>
    </row>
    <row r="17" ht="18" customHeight="1" spans="1:7">
      <c r="A17" s="28" t="s">
        <v>109</v>
      </c>
      <c r="B17" s="103" t="s">
        <v>110</v>
      </c>
      <c r="C17" s="22">
        <v>9626982.99</v>
      </c>
      <c r="D17" s="22">
        <v>9626982.99</v>
      </c>
      <c r="E17" s="22">
        <v>9626982.99</v>
      </c>
      <c r="F17" s="22"/>
      <c r="G17" s="22"/>
    </row>
    <row r="18" ht="18" customHeight="1" spans="1:7">
      <c r="A18" s="28" t="s">
        <v>111</v>
      </c>
      <c r="B18" s="103" t="s">
        <v>112</v>
      </c>
      <c r="C18" s="22">
        <v>1240200</v>
      </c>
      <c r="D18" s="22">
        <v>1240200</v>
      </c>
      <c r="E18" s="22">
        <v>1240200</v>
      </c>
      <c r="F18" s="22"/>
      <c r="G18" s="22"/>
    </row>
    <row r="19" ht="18" customHeight="1" spans="1:7">
      <c r="A19" s="129" t="s">
        <v>126</v>
      </c>
      <c r="B19" s="130" t="s">
        <v>126</v>
      </c>
      <c r="C19" s="22">
        <v>186552798.15</v>
      </c>
      <c r="D19" s="22">
        <v>156552798.15</v>
      </c>
      <c r="E19" s="22">
        <v>155874378.15</v>
      </c>
      <c r="F19" s="22">
        <v>678420</v>
      </c>
      <c r="G19" s="22">
        <v>30000000</v>
      </c>
    </row>
  </sheetData>
  <mergeCells count="7">
    <mergeCell ref="A2:G2"/>
    <mergeCell ref="A3:E3"/>
    <mergeCell ref="A4:B4"/>
    <mergeCell ref="D4:F4"/>
    <mergeCell ref="A19:B1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13" sqref="B13"/>
    </sheetView>
  </sheetViews>
  <sheetFormatPr defaultColWidth="9.14166666666667" defaultRowHeight="14.25" customHeight="1" outlineLevelRow="7" outlineLevelCol="5"/>
  <cols>
    <col min="1" max="1" width="27.425" customWidth="1"/>
    <col min="2" max="6" width="31.175" customWidth="1"/>
  </cols>
  <sheetData>
    <row r="1" ht="12" customHeight="1" spans="1:6">
      <c r="A1" s="116"/>
      <c r="B1" s="116"/>
      <c r="C1" s="58"/>
      <c r="F1" s="57" t="s">
        <v>149</v>
      </c>
    </row>
    <row r="2" ht="25.5" customHeight="1" spans="1:6">
      <c r="A2" s="117" t="s">
        <v>150</v>
      </c>
      <c r="B2" s="117"/>
      <c r="C2" s="117"/>
      <c r="D2" s="117"/>
      <c r="E2" s="117"/>
      <c r="F2" s="117"/>
    </row>
    <row r="3" ht="15.75" customHeight="1" spans="1:6">
      <c r="A3" s="4" t="str">
        <f>"单位名称："&amp;"云南省第一人民医院"</f>
        <v>单位名称：云南省第一人民医院</v>
      </c>
      <c r="B3" s="116"/>
      <c r="C3" s="58"/>
      <c r="F3" s="57" t="s">
        <v>151</v>
      </c>
    </row>
    <row r="4" ht="19.5" customHeight="1" spans="1:6">
      <c r="A4" s="9" t="s">
        <v>152</v>
      </c>
      <c r="B4" s="15" t="s">
        <v>153</v>
      </c>
      <c r="C4" s="10" t="s">
        <v>154</v>
      </c>
      <c r="D4" s="11"/>
      <c r="E4" s="12"/>
      <c r="F4" s="15" t="s">
        <v>155</v>
      </c>
    </row>
    <row r="5" ht="19.5" customHeight="1" spans="1:6">
      <c r="A5" s="17"/>
      <c r="B5" s="18"/>
      <c r="C5" s="60" t="s">
        <v>33</v>
      </c>
      <c r="D5" s="60" t="s">
        <v>156</v>
      </c>
      <c r="E5" s="60" t="s">
        <v>157</v>
      </c>
      <c r="F5" s="18"/>
    </row>
    <row r="6" ht="18.75" customHeight="1" spans="1:6">
      <c r="A6" s="118">
        <v>1</v>
      </c>
      <c r="B6" s="118">
        <v>2</v>
      </c>
      <c r="C6" s="119">
        <v>3</v>
      </c>
      <c r="D6" s="118">
        <v>4</v>
      </c>
      <c r="E6" s="118">
        <v>5</v>
      </c>
      <c r="F6" s="118">
        <v>6</v>
      </c>
    </row>
    <row r="7" ht="18.75" customHeight="1" spans="1:6">
      <c r="A7" s="120"/>
      <c r="B7" s="120"/>
      <c r="C7" s="121"/>
      <c r="D7" s="120"/>
      <c r="E7" s="120"/>
      <c r="F7" s="120"/>
    </row>
    <row r="8" customHeight="1" spans="1:3">
      <c r="A8" s="122" t="s">
        <v>158</v>
      </c>
      <c r="B8" s="122"/>
      <c r="C8" s="122"/>
    </row>
  </sheetData>
  <mergeCells count="7">
    <mergeCell ref="A2:F2"/>
    <mergeCell ref="A3:D3"/>
    <mergeCell ref="C4:E4"/>
    <mergeCell ref="A8:C8"/>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1"/>
  <sheetViews>
    <sheetView showZeros="0" topLeftCell="J1" workbookViewId="0">
      <selection activeCell="H1" sqref="H$1:W$1048576"/>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23" width="28.125" customWidth="1"/>
  </cols>
  <sheetData>
    <row r="1" ht="13.5" customHeight="1" spans="4:23">
      <c r="D1" s="1"/>
      <c r="E1" s="1"/>
      <c r="F1" s="1"/>
      <c r="G1" s="1"/>
      <c r="U1" s="112"/>
      <c r="W1" s="53" t="s">
        <v>159</v>
      </c>
    </row>
    <row r="2" ht="27.75" customHeight="1" spans="1:23">
      <c r="A2" s="26" t="s">
        <v>160</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"单位名称："&amp;"云南省第一人民医院"</f>
        <v>单位名称：云南省第一人民医院</v>
      </c>
      <c r="B3" s="5"/>
      <c r="C3" s="5"/>
      <c r="D3" s="5"/>
      <c r="E3" s="5"/>
      <c r="F3" s="5"/>
      <c r="G3" s="5"/>
      <c r="H3" s="6"/>
      <c r="I3" s="6"/>
      <c r="J3" s="6"/>
      <c r="K3" s="6"/>
      <c r="L3" s="6"/>
      <c r="M3" s="6"/>
      <c r="N3" s="6"/>
      <c r="O3" s="6"/>
      <c r="P3" s="6"/>
      <c r="Q3" s="6"/>
      <c r="U3" s="112"/>
      <c r="W3" s="101" t="s">
        <v>151</v>
      </c>
    </row>
    <row r="4" ht="21.75" customHeight="1" spans="1:23">
      <c r="A4" s="8" t="s">
        <v>161</v>
      </c>
      <c r="B4" s="8" t="s">
        <v>162</v>
      </c>
      <c r="C4" s="8" t="s">
        <v>163</v>
      </c>
      <c r="D4" s="9" t="s">
        <v>164</v>
      </c>
      <c r="E4" s="9" t="s">
        <v>165</v>
      </c>
      <c r="F4" s="9" t="s">
        <v>166</v>
      </c>
      <c r="G4" s="9" t="s">
        <v>167</v>
      </c>
      <c r="H4" s="60" t="s">
        <v>168</v>
      </c>
      <c r="I4" s="60"/>
      <c r="J4" s="60"/>
      <c r="K4" s="60"/>
      <c r="L4" s="109"/>
      <c r="M4" s="109"/>
      <c r="N4" s="109"/>
      <c r="O4" s="109"/>
      <c r="P4" s="109"/>
      <c r="Q4" s="44"/>
      <c r="R4" s="60"/>
      <c r="S4" s="60"/>
      <c r="T4" s="60"/>
      <c r="U4" s="60"/>
      <c r="V4" s="60"/>
      <c r="W4" s="60"/>
    </row>
    <row r="5" ht="21.75" customHeight="1" spans="1:23">
      <c r="A5" s="13"/>
      <c r="B5" s="13"/>
      <c r="C5" s="13"/>
      <c r="D5" s="14"/>
      <c r="E5" s="14"/>
      <c r="F5" s="14"/>
      <c r="G5" s="14"/>
      <c r="H5" s="60" t="s">
        <v>31</v>
      </c>
      <c r="I5" s="44" t="s">
        <v>34</v>
      </c>
      <c r="J5" s="44"/>
      <c r="K5" s="44"/>
      <c r="L5" s="109"/>
      <c r="M5" s="109"/>
      <c r="N5" s="109" t="s">
        <v>169</v>
      </c>
      <c r="O5" s="109"/>
      <c r="P5" s="109"/>
      <c r="Q5" s="44" t="s">
        <v>37</v>
      </c>
      <c r="R5" s="60" t="s">
        <v>52</v>
      </c>
      <c r="S5" s="44"/>
      <c r="T5" s="44"/>
      <c r="U5" s="44"/>
      <c r="V5" s="44"/>
      <c r="W5" s="44"/>
    </row>
    <row r="6" ht="15" customHeight="1" spans="1:23">
      <c r="A6" s="16"/>
      <c r="B6" s="16"/>
      <c r="C6" s="16"/>
      <c r="D6" s="17"/>
      <c r="E6" s="17"/>
      <c r="F6" s="17"/>
      <c r="G6" s="17"/>
      <c r="H6" s="60"/>
      <c r="I6" s="44" t="s">
        <v>170</v>
      </c>
      <c r="J6" s="44" t="s">
        <v>171</v>
      </c>
      <c r="K6" s="44" t="s">
        <v>172</v>
      </c>
      <c r="L6" s="115" t="s">
        <v>173</v>
      </c>
      <c r="M6" s="115" t="s">
        <v>174</v>
      </c>
      <c r="N6" s="115" t="s">
        <v>34</v>
      </c>
      <c r="O6" s="115" t="s">
        <v>35</v>
      </c>
      <c r="P6" s="115" t="s">
        <v>36</v>
      </c>
      <c r="Q6" s="44"/>
      <c r="R6" s="44" t="s">
        <v>33</v>
      </c>
      <c r="S6" s="44" t="s">
        <v>44</v>
      </c>
      <c r="T6" s="44" t="s">
        <v>175</v>
      </c>
      <c r="U6" s="44" t="s">
        <v>40</v>
      </c>
      <c r="V6" s="44" t="s">
        <v>41</v>
      </c>
      <c r="W6" s="44" t="s">
        <v>42</v>
      </c>
    </row>
    <row r="7" ht="27.75" customHeight="1" spans="1:23">
      <c r="A7" s="16"/>
      <c r="B7" s="16"/>
      <c r="C7" s="16"/>
      <c r="D7" s="17"/>
      <c r="E7" s="17"/>
      <c r="F7" s="17"/>
      <c r="G7" s="17"/>
      <c r="H7" s="60"/>
      <c r="I7" s="44"/>
      <c r="J7" s="44"/>
      <c r="K7" s="44"/>
      <c r="L7" s="115"/>
      <c r="M7" s="115"/>
      <c r="N7" s="115"/>
      <c r="O7" s="115"/>
      <c r="P7" s="115"/>
      <c r="Q7" s="44"/>
      <c r="R7" s="44"/>
      <c r="S7" s="44"/>
      <c r="T7" s="44"/>
      <c r="U7" s="44"/>
      <c r="V7" s="44"/>
      <c r="W7" s="44"/>
    </row>
    <row r="8" ht="15" customHeight="1"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1" spans="1:23">
      <c r="A9" s="29" t="s">
        <v>46</v>
      </c>
      <c r="B9" s="108"/>
      <c r="C9" s="29"/>
      <c r="D9" s="29"/>
      <c r="E9" s="29"/>
      <c r="F9" s="29"/>
      <c r="G9" s="29"/>
      <c r="H9" s="22">
        <v>3608474588.4</v>
      </c>
      <c r="I9" s="22">
        <v>156552798.15</v>
      </c>
      <c r="J9" s="22">
        <v>39894674.54</v>
      </c>
      <c r="K9" s="22">
        <v>694700</v>
      </c>
      <c r="L9" s="22">
        <v>115963423.61</v>
      </c>
      <c r="M9" s="22"/>
      <c r="N9" s="22"/>
      <c r="O9" s="22"/>
      <c r="P9" s="22"/>
      <c r="Q9" s="22"/>
      <c r="R9" s="22">
        <v>3451921790.25</v>
      </c>
      <c r="S9" s="22">
        <v>3388921790.25</v>
      </c>
      <c r="T9" s="22"/>
      <c r="U9" s="22"/>
      <c r="V9" s="22"/>
      <c r="W9" s="22">
        <v>63000000</v>
      </c>
    </row>
    <row r="10" ht="31.4" customHeight="1" spans="1:23">
      <c r="A10" s="114" t="s">
        <v>46</v>
      </c>
      <c r="B10" s="108" t="s">
        <v>176</v>
      </c>
      <c r="C10" s="29" t="s">
        <v>177</v>
      </c>
      <c r="D10" s="29" t="s">
        <v>99</v>
      </c>
      <c r="E10" s="29" t="s">
        <v>100</v>
      </c>
      <c r="F10" s="29" t="s">
        <v>178</v>
      </c>
      <c r="G10" s="29" t="s">
        <v>179</v>
      </c>
      <c r="H10" s="22">
        <v>109136228.23</v>
      </c>
      <c r="I10" s="22">
        <v>100932144</v>
      </c>
      <c r="J10" s="22">
        <v>25080611</v>
      </c>
      <c r="K10" s="22">
        <v>609700</v>
      </c>
      <c r="L10" s="22">
        <v>75241833</v>
      </c>
      <c r="M10" s="22"/>
      <c r="N10" s="22"/>
      <c r="O10" s="22"/>
      <c r="P10" s="22"/>
      <c r="Q10" s="22"/>
      <c r="R10" s="22">
        <v>8204084.23</v>
      </c>
      <c r="S10" s="22">
        <v>8204084.23</v>
      </c>
      <c r="T10" s="22"/>
      <c r="U10" s="22"/>
      <c r="V10" s="22"/>
      <c r="W10" s="22"/>
    </row>
    <row r="11" ht="31.4" customHeight="1" spans="1:23">
      <c r="A11" s="114" t="s">
        <v>46</v>
      </c>
      <c r="B11" s="108" t="s">
        <v>176</v>
      </c>
      <c r="C11" s="29" t="s">
        <v>177</v>
      </c>
      <c r="D11" s="29" t="s">
        <v>99</v>
      </c>
      <c r="E11" s="29" t="s">
        <v>100</v>
      </c>
      <c r="F11" s="29" t="s">
        <v>180</v>
      </c>
      <c r="G11" s="29" t="s">
        <v>181</v>
      </c>
      <c r="H11" s="22">
        <v>60204</v>
      </c>
      <c r="I11" s="22">
        <v>60204</v>
      </c>
      <c r="J11" s="22">
        <v>15051</v>
      </c>
      <c r="K11" s="22"/>
      <c r="L11" s="22">
        <v>45153</v>
      </c>
      <c r="M11" s="22"/>
      <c r="N11" s="22"/>
      <c r="O11" s="22"/>
      <c r="P11" s="22"/>
      <c r="Q11" s="22"/>
      <c r="R11" s="22"/>
      <c r="S11" s="22"/>
      <c r="T11" s="22"/>
      <c r="U11" s="22"/>
      <c r="V11" s="22"/>
      <c r="W11" s="22"/>
    </row>
    <row r="12" ht="31.4" customHeight="1" spans="1:23">
      <c r="A12" s="114" t="s">
        <v>46</v>
      </c>
      <c r="B12" s="108" t="s">
        <v>176</v>
      </c>
      <c r="C12" s="29" t="s">
        <v>177</v>
      </c>
      <c r="D12" s="29" t="s">
        <v>99</v>
      </c>
      <c r="E12" s="29" t="s">
        <v>100</v>
      </c>
      <c r="F12" s="29" t="s">
        <v>182</v>
      </c>
      <c r="G12" s="29" t="s">
        <v>183</v>
      </c>
      <c r="H12" s="22">
        <v>8411012</v>
      </c>
      <c r="I12" s="22">
        <v>8411012</v>
      </c>
      <c r="J12" s="22">
        <v>2102753</v>
      </c>
      <c r="K12" s="22"/>
      <c r="L12" s="22">
        <v>6308259</v>
      </c>
      <c r="M12" s="22"/>
      <c r="N12" s="22"/>
      <c r="O12" s="22"/>
      <c r="P12" s="22"/>
      <c r="Q12" s="22"/>
      <c r="R12" s="22"/>
      <c r="S12" s="22"/>
      <c r="T12" s="22"/>
      <c r="U12" s="22"/>
      <c r="V12" s="22"/>
      <c r="W12" s="22"/>
    </row>
    <row r="13" ht="31.4" customHeight="1" spans="1:23">
      <c r="A13" s="114" t="s">
        <v>46</v>
      </c>
      <c r="B13" s="108" t="s">
        <v>176</v>
      </c>
      <c r="C13" s="29" t="s">
        <v>177</v>
      </c>
      <c r="D13" s="29" t="s">
        <v>99</v>
      </c>
      <c r="E13" s="29" t="s">
        <v>100</v>
      </c>
      <c r="F13" s="29" t="s">
        <v>184</v>
      </c>
      <c r="G13" s="29" t="s">
        <v>185</v>
      </c>
      <c r="H13" s="22">
        <v>535010860.01</v>
      </c>
      <c r="I13" s="22">
        <v>19720800</v>
      </c>
      <c r="J13" s="22">
        <v>4908950</v>
      </c>
      <c r="K13" s="22">
        <v>85000</v>
      </c>
      <c r="L13" s="22">
        <v>14726850</v>
      </c>
      <c r="M13" s="22"/>
      <c r="N13" s="22"/>
      <c r="O13" s="22"/>
      <c r="P13" s="22"/>
      <c r="Q13" s="22"/>
      <c r="R13" s="22">
        <v>515290060.01</v>
      </c>
      <c r="S13" s="22">
        <v>515290060.01</v>
      </c>
      <c r="T13" s="22"/>
      <c r="U13" s="22"/>
      <c r="V13" s="22"/>
      <c r="W13" s="22"/>
    </row>
    <row r="14" ht="31.4" customHeight="1" spans="1:23">
      <c r="A14" s="114" t="s">
        <v>46</v>
      </c>
      <c r="B14" s="108" t="s">
        <v>186</v>
      </c>
      <c r="C14" s="29" t="s">
        <v>187</v>
      </c>
      <c r="D14" s="29" t="s">
        <v>88</v>
      </c>
      <c r="E14" s="29" t="s">
        <v>89</v>
      </c>
      <c r="F14" s="29" t="s">
        <v>188</v>
      </c>
      <c r="G14" s="29" t="s">
        <v>189</v>
      </c>
      <c r="H14" s="22">
        <v>48117333.33</v>
      </c>
      <c r="I14" s="22"/>
      <c r="J14" s="22"/>
      <c r="K14" s="22"/>
      <c r="L14" s="22"/>
      <c r="M14" s="22"/>
      <c r="N14" s="22"/>
      <c r="O14" s="22"/>
      <c r="P14" s="22"/>
      <c r="Q14" s="22"/>
      <c r="R14" s="22">
        <v>48117333.33</v>
      </c>
      <c r="S14" s="22">
        <v>48117333.33</v>
      </c>
      <c r="T14" s="22"/>
      <c r="U14" s="22"/>
      <c r="V14" s="22"/>
      <c r="W14" s="22"/>
    </row>
    <row r="15" ht="31.4" customHeight="1" spans="1:23">
      <c r="A15" s="114" t="s">
        <v>46</v>
      </c>
      <c r="B15" s="108" t="s">
        <v>186</v>
      </c>
      <c r="C15" s="29" t="s">
        <v>187</v>
      </c>
      <c r="D15" s="29" t="s">
        <v>94</v>
      </c>
      <c r="E15" s="29" t="s">
        <v>93</v>
      </c>
      <c r="F15" s="29" t="s">
        <v>190</v>
      </c>
      <c r="G15" s="29" t="s">
        <v>191</v>
      </c>
      <c r="H15" s="22">
        <v>1694285</v>
      </c>
      <c r="I15" s="22">
        <v>258127.91</v>
      </c>
      <c r="J15" s="22">
        <v>64531.98</v>
      </c>
      <c r="K15" s="22"/>
      <c r="L15" s="22">
        <v>193595.93</v>
      </c>
      <c r="M15" s="22"/>
      <c r="N15" s="22"/>
      <c r="O15" s="22"/>
      <c r="P15" s="22"/>
      <c r="Q15" s="22"/>
      <c r="R15" s="22">
        <v>1436157.09</v>
      </c>
      <c r="S15" s="22">
        <v>1436157.09</v>
      </c>
      <c r="T15" s="22"/>
      <c r="U15" s="22"/>
      <c r="V15" s="22"/>
      <c r="W15" s="22"/>
    </row>
    <row r="16" ht="31.4" customHeight="1" spans="1:23">
      <c r="A16" s="114" t="s">
        <v>46</v>
      </c>
      <c r="B16" s="108" t="s">
        <v>186</v>
      </c>
      <c r="C16" s="29" t="s">
        <v>187</v>
      </c>
      <c r="D16" s="29" t="s">
        <v>107</v>
      </c>
      <c r="E16" s="29" t="s">
        <v>108</v>
      </c>
      <c r="F16" s="29" t="s">
        <v>192</v>
      </c>
      <c r="G16" s="29" t="s">
        <v>193</v>
      </c>
      <c r="H16" s="22">
        <v>48000000</v>
      </c>
      <c r="I16" s="22">
        <v>13938907.25</v>
      </c>
      <c r="J16" s="22">
        <v>3484726.81</v>
      </c>
      <c r="K16" s="22"/>
      <c r="L16" s="22">
        <v>10454180.44</v>
      </c>
      <c r="M16" s="22"/>
      <c r="N16" s="22"/>
      <c r="O16" s="22"/>
      <c r="P16" s="22"/>
      <c r="Q16" s="22"/>
      <c r="R16" s="22">
        <v>34061092.75</v>
      </c>
      <c r="S16" s="22">
        <v>34061092.75</v>
      </c>
      <c r="T16" s="22"/>
      <c r="U16" s="22"/>
      <c r="V16" s="22"/>
      <c r="W16" s="22"/>
    </row>
    <row r="17" ht="31.4" customHeight="1" spans="1:23">
      <c r="A17" s="114" t="s">
        <v>46</v>
      </c>
      <c r="B17" s="108" t="s">
        <v>186</v>
      </c>
      <c r="C17" s="29" t="s">
        <v>187</v>
      </c>
      <c r="D17" s="29" t="s">
        <v>107</v>
      </c>
      <c r="E17" s="29" t="s">
        <v>108</v>
      </c>
      <c r="F17" s="29" t="s">
        <v>194</v>
      </c>
      <c r="G17" s="29" t="s">
        <v>195</v>
      </c>
      <c r="H17" s="22">
        <v>1686000</v>
      </c>
      <c r="I17" s="22">
        <v>1686000</v>
      </c>
      <c r="J17" s="22">
        <v>421500</v>
      </c>
      <c r="K17" s="22"/>
      <c r="L17" s="22">
        <v>1264500</v>
      </c>
      <c r="M17" s="22"/>
      <c r="N17" s="22"/>
      <c r="O17" s="22"/>
      <c r="P17" s="22"/>
      <c r="Q17" s="22"/>
      <c r="R17" s="22"/>
      <c r="S17" s="22"/>
      <c r="T17" s="22"/>
      <c r="U17" s="22"/>
      <c r="V17" s="22"/>
      <c r="W17" s="22"/>
    </row>
    <row r="18" ht="31.4" customHeight="1" spans="1:23">
      <c r="A18" s="114" t="s">
        <v>46</v>
      </c>
      <c r="B18" s="108" t="s">
        <v>186</v>
      </c>
      <c r="C18" s="29" t="s">
        <v>187</v>
      </c>
      <c r="D18" s="29" t="s">
        <v>109</v>
      </c>
      <c r="E18" s="29" t="s">
        <v>110</v>
      </c>
      <c r="F18" s="29" t="s">
        <v>196</v>
      </c>
      <c r="G18" s="29" t="s">
        <v>197</v>
      </c>
      <c r="H18" s="22">
        <v>29000000</v>
      </c>
      <c r="I18" s="22">
        <v>9626982.99</v>
      </c>
      <c r="J18" s="22">
        <v>2406745.75</v>
      </c>
      <c r="K18" s="22"/>
      <c r="L18" s="22">
        <v>7220237.24</v>
      </c>
      <c r="M18" s="22"/>
      <c r="N18" s="22"/>
      <c r="O18" s="22"/>
      <c r="P18" s="22"/>
      <c r="Q18" s="22"/>
      <c r="R18" s="22">
        <v>19373017.01</v>
      </c>
      <c r="S18" s="22">
        <v>19373017.01</v>
      </c>
      <c r="T18" s="22"/>
      <c r="U18" s="22"/>
      <c r="V18" s="22"/>
      <c r="W18" s="22"/>
    </row>
    <row r="19" ht="31.4" customHeight="1" spans="1:23">
      <c r="A19" s="114" t="s">
        <v>46</v>
      </c>
      <c r="B19" s="108" t="s">
        <v>186</v>
      </c>
      <c r="C19" s="29" t="s">
        <v>187</v>
      </c>
      <c r="D19" s="29" t="s">
        <v>111</v>
      </c>
      <c r="E19" s="29" t="s">
        <v>112</v>
      </c>
      <c r="F19" s="29" t="s">
        <v>190</v>
      </c>
      <c r="G19" s="29" t="s">
        <v>191</v>
      </c>
      <c r="H19" s="22">
        <v>1300000</v>
      </c>
      <c r="I19" s="22">
        <v>1240200</v>
      </c>
      <c r="J19" s="22">
        <v>1240200</v>
      </c>
      <c r="K19" s="22"/>
      <c r="L19" s="22"/>
      <c r="M19" s="22"/>
      <c r="N19" s="22"/>
      <c r="O19" s="22"/>
      <c r="P19" s="22"/>
      <c r="Q19" s="22"/>
      <c r="R19" s="22">
        <v>59800</v>
      </c>
      <c r="S19" s="22">
        <v>59800</v>
      </c>
      <c r="T19" s="22"/>
      <c r="U19" s="22"/>
      <c r="V19" s="22"/>
      <c r="W19" s="22"/>
    </row>
    <row r="20" ht="31.4" customHeight="1" spans="1:23">
      <c r="A20" s="114" t="s">
        <v>46</v>
      </c>
      <c r="B20" s="108" t="s">
        <v>198</v>
      </c>
      <c r="C20" s="29" t="s">
        <v>199</v>
      </c>
      <c r="D20" s="29" t="s">
        <v>90</v>
      </c>
      <c r="E20" s="29" t="s">
        <v>91</v>
      </c>
      <c r="F20" s="29" t="s">
        <v>200</v>
      </c>
      <c r="G20" s="29" t="s">
        <v>201</v>
      </c>
      <c r="H20" s="22">
        <v>24058666.67</v>
      </c>
      <c r="I20" s="22"/>
      <c r="J20" s="22"/>
      <c r="K20" s="22"/>
      <c r="L20" s="22"/>
      <c r="M20" s="22"/>
      <c r="N20" s="22"/>
      <c r="O20" s="22"/>
      <c r="P20" s="22"/>
      <c r="Q20" s="22"/>
      <c r="R20" s="22">
        <v>24058666.67</v>
      </c>
      <c r="S20" s="22">
        <v>24058666.67</v>
      </c>
      <c r="T20" s="22"/>
      <c r="U20" s="22"/>
      <c r="V20" s="22"/>
      <c r="W20" s="22"/>
    </row>
    <row r="21" ht="31.4" customHeight="1" spans="1:23">
      <c r="A21" s="114" t="s">
        <v>46</v>
      </c>
      <c r="B21" s="108" t="s">
        <v>202</v>
      </c>
      <c r="C21" s="29" t="s">
        <v>125</v>
      </c>
      <c r="D21" s="29" t="s">
        <v>124</v>
      </c>
      <c r="E21" s="29" t="s">
        <v>125</v>
      </c>
      <c r="F21" s="29" t="s">
        <v>203</v>
      </c>
      <c r="G21" s="29" t="s">
        <v>125</v>
      </c>
      <c r="H21" s="22">
        <v>103704412</v>
      </c>
      <c r="I21" s="22"/>
      <c r="J21" s="22"/>
      <c r="K21" s="22"/>
      <c r="L21" s="22"/>
      <c r="M21" s="22"/>
      <c r="N21" s="22"/>
      <c r="O21" s="22"/>
      <c r="P21" s="22"/>
      <c r="Q21" s="22"/>
      <c r="R21" s="22">
        <v>103704412</v>
      </c>
      <c r="S21" s="22">
        <v>103704412</v>
      </c>
      <c r="T21" s="22"/>
      <c r="U21" s="22"/>
      <c r="V21" s="22"/>
      <c r="W21" s="22"/>
    </row>
    <row r="22" ht="31.4" customHeight="1" spans="1:23">
      <c r="A22" s="114" t="s">
        <v>46</v>
      </c>
      <c r="B22" s="108" t="s">
        <v>204</v>
      </c>
      <c r="C22" s="29" t="s">
        <v>205</v>
      </c>
      <c r="D22" s="29" t="s">
        <v>99</v>
      </c>
      <c r="E22" s="29" t="s">
        <v>100</v>
      </c>
      <c r="F22" s="29" t="s">
        <v>206</v>
      </c>
      <c r="G22" s="29" t="s">
        <v>207</v>
      </c>
      <c r="H22" s="22">
        <v>11142130</v>
      </c>
      <c r="I22" s="22"/>
      <c r="J22" s="22"/>
      <c r="K22" s="22"/>
      <c r="L22" s="22"/>
      <c r="M22" s="22"/>
      <c r="N22" s="22"/>
      <c r="O22" s="22"/>
      <c r="P22" s="22"/>
      <c r="Q22" s="22"/>
      <c r="R22" s="22">
        <v>11142130</v>
      </c>
      <c r="S22" s="22">
        <v>11142130</v>
      </c>
      <c r="T22" s="22"/>
      <c r="U22" s="22"/>
      <c r="V22" s="22"/>
      <c r="W22" s="22"/>
    </row>
    <row r="23" ht="31.4" customHeight="1" spans="1:23">
      <c r="A23" s="114" t="s">
        <v>46</v>
      </c>
      <c r="B23" s="108" t="s">
        <v>204</v>
      </c>
      <c r="C23" s="29" t="s">
        <v>205</v>
      </c>
      <c r="D23" s="29" t="s">
        <v>99</v>
      </c>
      <c r="E23" s="29" t="s">
        <v>100</v>
      </c>
      <c r="F23" s="29" t="s">
        <v>208</v>
      </c>
      <c r="G23" s="29" t="s">
        <v>209</v>
      </c>
      <c r="H23" s="22">
        <v>7730000</v>
      </c>
      <c r="I23" s="22"/>
      <c r="J23" s="22"/>
      <c r="K23" s="22"/>
      <c r="L23" s="22"/>
      <c r="M23" s="22"/>
      <c r="N23" s="22"/>
      <c r="O23" s="22"/>
      <c r="P23" s="22"/>
      <c r="Q23" s="22"/>
      <c r="R23" s="22">
        <v>7730000</v>
      </c>
      <c r="S23" s="22">
        <v>7730000</v>
      </c>
      <c r="T23" s="22"/>
      <c r="U23" s="22"/>
      <c r="V23" s="22"/>
      <c r="W23" s="22"/>
    </row>
    <row r="24" ht="31.4" customHeight="1" spans="1:23">
      <c r="A24" s="114" t="s">
        <v>46</v>
      </c>
      <c r="B24" s="108" t="s">
        <v>210</v>
      </c>
      <c r="C24" s="29" t="s">
        <v>211</v>
      </c>
      <c r="D24" s="29" t="s">
        <v>99</v>
      </c>
      <c r="E24" s="29" t="s">
        <v>100</v>
      </c>
      <c r="F24" s="29" t="s">
        <v>212</v>
      </c>
      <c r="G24" s="29" t="s">
        <v>211</v>
      </c>
      <c r="H24" s="22">
        <v>297978385.78</v>
      </c>
      <c r="I24" s="22"/>
      <c r="J24" s="22"/>
      <c r="K24" s="22"/>
      <c r="L24" s="22"/>
      <c r="M24" s="22"/>
      <c r="N24" s="22"/>
      <c r="O24" s="22"/>
      <c r="P24" s="22"/>
      <c r="Q24" s="22"/>
      <c r="R24" s="22">
        <v>297978385.78</v>
      </c>
      <c r="S24" s="22">
        <v>297978385.78</v>
      </c>
      <c r="T24" s="22"/>
      <c r="U24" s="22"/>
      <c r="V24" s="22"/>
      <c r="W24" s="22"/>
    </row>
    <row r="25" ht="31.4" customHeight="1" spans="1:23">
      <c r="A25" s="114" t="s">
        <v>46</v>
      </c>
      <c r="B25" s="108" t="s">
        <v>213</v>
      </c>
      <c r="C25" s="29" t="s">
        <v>214</v>
      </c>
      <c r="D25" s="29" t="s">
        <v>99</v>
      </c>
      <c r="E25" s="29" t="s">
        <v>100</v>
      </c>
      <c r="F25" s="29" t="s">
        <v>215</v>
      </c>
      <c r="G25" s="29" t="s">
        <v>216</v>
      </c>
      <c r="H25" s="22">
        <v>600600</v>
      </c>
      <c r="I25" s="22"/>
      <c r="J25" s="22"/>
      <c r="K25" s="22"/>
      <c r="L25" s="22"/>
      <c r="M25" s="22"/>
      <c r="N25" s="22"/>
      <c r="O25" s="22"/>
      <c r="P25" s="22"/>
      <c r="Q25" s="22"/>
      <c r="R25" s="22">
        <v>600600</v>
      </c>
      <c r="S25" s="22">
        <v>600600</v>
      </c>
      <c r="T25" s="22"/>
      <c r="U25" s="22"/>
      <c r="V25" s="22"/>
      <c r="W25" s="22"/>
    </row>
    <row r="26" ht="31.4" customHeight="1" spans="1:23">
      <c r="A26" s="114" t="s">
        <v>46</v>
      </c>
      <c r="B26" s="108" t="s">
        <v>217</v>
      </c>
      <c r="C26" s="29" t="s">
        <v>155</v>
      </c>
      <c r="D26" s="29" t="s">
        <v>99</v>
      </c>
      <c r="E26" s="29" t="s">
        <v>100</v>
      </c>
      <c r="F26" s="29" t="s">
        <v>218</v>
      </c>
      <c r="G26" s="29" t="s">
        <v>155</v>
      </c>
      <c r="H26" s="22">
        <v>213400</v>
      </c>
      <c r="I26" s="22"/>
      <c r="J26" s="22"/>
      <c r="K26" s="22"/>
      <c r="L26" s="22"/>
      <c r="M26" s="22"/>
      <c r="N26" s="22"/>
      <c r="O26" s="22"/>
      <c r="P26" s="22"/>
      <c r="Q26" s="22"/>
      <c r="R26" s="22">
        <v>213400</v>
      </c>
      <c r="S26" s="22">
        <v>213400</v>
      </c>
      <c r="T26" s="22"/>
      <c r="U26" s="22"/>
      <c r="V26" s="22"/>
      <c r="W26" s="22"/>
    </row>
    <row r="27" ht="31.4" customHeight="1" spans="1:23">
      <c r="A27" s="114" t="s">
        <v>46</v>
      </c>
      <c r="B27" s="108" t="s">
        <v>219</v>
      </c>
      <c r="C27" s="29" t="s">
        <v>220</v>
      </c>
      <c r="D27" s="29" t="s">
        <v>99</v>
      </c>
      <c r="E27" s="29" t="s">
        <v>100</v>
      </c>
      <c r="F27" s="29" t="s">
        <v>221</v>
      </c>
      <c r="G27" s="29" t="s">
        <v>220</v>
      </c>
      <c r="H27" s="22">
        <v>6950000</v>
      </c>
      <c r="I27" s="22"/>
      <c r="J27" s="22"/>
      <c r="K27" s="22"/>
      <c r="L27" s="22"/>
      <c r="M27" s="22"/>
      <c r="N27" s="22"/>
      <c r="O27" s="22"/>
      <c r="P27" s="22"/>
      <c r="Q27" s="22"/>
      <c r="R27" s="22">
        <v>6950000</v>
      </c>
      <c r="S27" s="22">
        <v>6950000</v>
      </c>
      <c r="T27" s="22"/>
      <c r="U27" s="22"/>
      <c r="V27" s="22"/>
      <c r="W27" s="22"/>
    </row>
    <row r="28" ht="31.4" customHeight="1" spans="1:23">
      <c r="A28" s="114" t="s">
        <v>46</v>
      </c>
      <c r="B28" s="108" t="s">
        <v>222</v>
      </c>
      <c r="C28" s="29" t="s">
        <v>223</v>
      </c>
      <c r="D28" s="29" t="s">
        <v>86</v>
      </c>
      <c r="E28" s="29" t="s">
        <v>87</v>
      </c>
      <c r="F28" s="29" t="s">
        <v>224</v>
      </c>
      <c r="G28" s="29" t="s">
        <v>225</v>
      </c>
      <c r="H28" s="22">
        <v>678420</v>
      </c>
      <c r="I28" s="22">
        <v>678420</v>
      </c>
      <c r="J28" s="22">
        <v>169605</v>
      </c>
      <c r="K28" s="22"/>
      <c r="L28" s="22">
        <v>508815</v>
      </c>
      <c r="M28" s="22"/>
      <c r="N28" s="22"/>
      <c r="O28" s="22"/>
      <c r="P28" s="22"/>
      <c r="Q28" s="22"/>
      <c r="R28" s="22"/>
      <c r="S28" s="22"/>
      <c r="T28" s="22"/>
      <c r="U28" s="22"/>
      <c r="V28" s="22"/>
      <c r="W28" s="22"/>
    </row>
    <row r="29" ht="31.4" customHeight="1" spans="1:23">
      <c r="A29" s="114" t="s">
        <v>46</v>
      </c>
      <c r="B29" s="108" t="s">
        <v>222</v>
      </c>
      <c r="C29" s="29" t="s">
        <v>223</v>
      </c>
      <c r="D29" s="29" t="s">
        <v>99</v>
      </c>
      <c r="E29" s="29" t="s">
        <v>100</v>
      </c>
      <c r="F29" s="29" t="s">
        <v>226</v>
      </c>
      <c r="G29" s="29" t="s">
        <v>227</v>
      </c>
      <c r="H29" s="22">
        <v>3806900</v>
      </c>
      <c r="I29" s="22"/>
      <c r="J29" s="22"/>
      <c r="K29" s="22"/>
      <c r="L29" s="22"/>
      <c r="M29" s="22"/>
      <c r="N29" s="22"/>
      <c r="O29" s="22"/>
      <c r="P29" s="22"/>
      <c r="Q29" s="22"/>
      <c r="R29" s="22">
        <v>3806900</v>
      </c>
      <c r="S29" s="22">
        <v>3806900</v>
      </c>
      <c r="T29" s="22"/>
      <c r="U29" s="22"/>
      <c r="V29" s="22"/>
      <c r="W29" s="22"/>
    </row>
    <row r="30" ht="31.4" customHeight="1" spans="1:23">
      <c r="A30" s="114" t="s">
        <v>46</v>
      </c>
      <c r="B30" s="108" t="s">
        <v>222</v>
      </c>
      <c r="C30" s="29" t="s">
        <v>223</v>
      </c>
      <c r="D30" s="29" t="s">
        <v>99</v>
      </c>
      <c r="E30" s="29" t="s">
        <v>100</v>
      </c>
      <c r="F30" s="29" t="s">
        <v>228</v>
      </c>
      <c r="G30" s="29" t="s">
        <v>229</v>
      </c>
      <c r="H30" s="22">
        <v>952500</v>
      </c>
      <c r="I30" s="22"/>
      <c r="J30" s="22"/>
      <c r="K30" s="22"/>
      <c r="L30" s="22"/>
      <c r="M30" s="22"/>
      <c r="N30" s="22"/>
      <c r="O30" s="22"/>
      <c r="P30" s="22"/>
      <c r="Q30" s="22"/>
      <c r="R30" s="22">
        <v>952500</v>
      </c>
      <c r="S30" s="22">
        <v>952500</v>
      </c>
      <c r="T30" s="22"/>
      <c r="U30" s="22"/>
      <c r="V30" s="22"/>
      <c r="W30" s="22"/>
    </row>
    <row r="31" ht="31.4" customHeight="1" spans="1:23">
      <c r="A31" s="114" t="s">
        <v>46</v>
      </c>
      <c r="B31" s="108" t="s">
        <v>222</v>
      </c>
      <c r="C31" s="29" t="s">
        <v>223</v>
      </c>
      <c r="D31" s="29" t="s">
        <v>99</v>
      </c>
      <c r="E31" s="29" t="s">
        <v>100</v>
      </c>
      <c r="F31" s="29" t="s">
        <v>230</v>
      </c>
      <c r="G31" s="29" t="s">
        <v>231</v>
      </c>
      <c r="H31" s="22">
        <v>20000</v>
      </c>
      <c r="I31" s="22"/>
      <c r="J31" s="22"/>
      <c r="K31" s="22"/>
      <c r="L31" s="22"/>
      <c r="M31" s="22"/>
      <c r="N31" s="22"/>
      <c r="O31" s="22"/>
      <c r="P31" s="22"/>
      <c r="Q31" s="22"/>
      <c r="R31" s="22">
        <v>20000</v>
      </c>
      <c r="S31" s="22">
        <v>20000</v>
      </c>
      <c r="T31" s="22"/>
      <c r="U31" s="22"/>
      <c r="V31" s="22"/>
      <c r="W31" s="22"/>
    </row>
    <row r="32" ht="31.4" customHeight="1" spans="1:23">
      <c r="A32" s="114" t="s">
        <v>46</v>
      </c>
      <c r="B32" s="108" t="s">
        <v>222</v>
      </c>
      <c r="C32" s="29" t="s">
        <v>223</v>
      </c>
      <c r="D32" s="29" t="s">
        <v>99</v>
      </c>
      <c r="E32" s="29" t="s">
        <v>100</v>
      </c>
      <c r="F32" s="29" t="s">
        <v>232</v>
      </c>
      <c r="G32" s="29" t="s">
        <v>233</v>
      </c>
      <c r="H32" s="22">
        <v>4000000</v>
      </c>
      <c r="I32" s="22"/>
      <c r="J32" s="22"/>
      <c r="K32" s="22"/>
      <c r="L32" s="22"/>
      <c r="M32" s="22"/>
      <c r="N32" s="22"/>
      <c r="O32" s="22"/>
      <c r="P32" s="22"/>
      <c r="Q32" s="22"/>
      <c r="R32" s="22">
        <v>4000000</v>
      </c>
      <c r="S32" s="22">
        <v>4000000</v>
      </c>
      <c r="T32" s="22"/>
      <c r="U32" s="22"/>
      <c r="V32" s="22"/>
      <c r="W32" s="22"/>
    </row>
    <row r="33" ht="31.4" customHeight="1" spans="1:23">
      <c r="A33" s="114" t="s">
        <v>46</v>
      </c>
      <c r="B33" s="108" t="s">
        <v>222</v>
      </c>
      <c r="C33" s="29" t="s">
        <v>223</v>
      </c>
      <c r="D33" s="29" t="s">
        <v>99</v>
      </c>
      <c r="E33" s="29" t="s">
        <v>100</v>
      </c>
      <c r="F33" s="29" t="s">
        <v>234</v>
      </c>
      <c r="G33" s="29" t="s">
        <v>235</v>
      </c>
      <c r="H33" s="22">
        <v>18000000</v>
      </c>
      <c r="I33" s="22"/>
      <c r="J33" s="22"/>
      <c r="K33" s="22"/>
      <c r="L33" s="22"/>
      <c r="M33" s="22"/>
      <c r="N33" s="22"/>
      <c r="O33" s="22"/>
      <c r="P33" s="22"/>
      <c r="Q33" s="22"/>
      <c r="R33" s="22">
        <v>18000000</v>
      </c>
      <c r="S33" s="22">
        <v>18000000</v>
      </c>
      <c r="T33" s="22"/>
      <c r="U33" s="22"/>
      <c r="V33" s="22"/>
      <c r="W33" s="22"/>
    </row>
    <row r="34" ht="31.4" customHeight="1" spans="1:23">
      <c r="A34" s="114" t="s">
        <v>46</v>
      </c>
      <c r="B34" s="108" t="s">
        <v>222</v>
      </c>
      <c r="C34" s="29" t="s">
        <v>223</v>
      </c>
      <c r="D34" s="29" t="s">
        <v>99</v>
      </c>
      <c r="E34" s="29" t="s">
        <v>100</v>
      </c>
      <c r="F34" s="29" t="s">
        <v>236</v>
      </c>
      <c r="G34" s="29" t="s">
        <v>237</v>
      </c>
      <c r="H34" s="22">
        <v>2847820</v>
      </c>
      <c r="I34" s="22"/>
      <c r="J34" s="22"/>
      <c r="K34" s="22"/>
      <c r="L34" s="22"/>
      <c r="M34" s="22"/>
      <c r="N34" s="22"/>
      <c r="O34" s="22"/>
      <c r="P34" s="22"/>
      <c r="Q34" s="22"/>
      <c r="R34" s="22">
        <v>2847820</v>
      </c>
      <c r="S34" s="22">
        <v>2847820</v>
      </c>
      <c r="T34" s="22"/>
      <c r="U34" s="22"/>
      <c r="V34" s="22"/>
      <c r="W34" s="22"/>
    </row>
    <row r="35" ht="31.4" customHeight="1" spans="1:23">
      <c r="A35" s="114" t="s">
        <v>46</v>
      </c>
      <c r="B35" s="108" t="s">
        <v>222</v>
      </c>
      <c r="C35" s="29" t="s">
        <v>223</v>
      </c>
      <c r="D35" s="29" t="s">
        <v>99</v>
      </c>
      <c r="E35" s="29" t="s">
        <v>100</v>
      </c>
      <c r="F35" s="29" t="s">
        <v>238</v>
      </c>
      <c r="G35" s="29" t="s">
        <v>239</v>
      </c>
      <c r="H35" s="22">
        <v>28853167.66</v>
      </c>
      <c r="I35" s="22"/>
      <c r="J35" s="22"/>
      <c r="K35" s="22"/>
      <c r="L35" s="22"/>
      <c r="M35" s="22"/>
      <c r="N35" s="22"/>
      <c r="O35" s="22"/>
      <c r="P35" s="22"/>
      <c r="Q35" s="22"/>
      <c r="R35" s="22">
        <v>28853167.66</v>
      </c>
      <c r="S35" s="22">
        <v>28853167.66</v>
      </c>
      <c r="T35" s="22"/>
      <c r="U35" s="22"/>
      <c r="V35" s="22"/>
      <c r="W35" s="22"/>
    </row>
    <row r="36" ht="31.4" customHeight="1" spans="1:23">
      <c r="A36" s="114" t="s">
        <v>46</v>
      </c>
      <c r="B36" s="108" t="s">
        <v>222</v>
      </c>
      <c r="C36" s="29" t="s">
        <v>223</v>
      </c>
      <c r="D36" s="29" t="s">
        <v>99</v>
      </c>
      <c r="E36" s="29" t="s">
        <v>100</v>
      </c>
      <c r="F36" s="29" t="s">
        <v>240</v>
      </c>
      <c r="G36" s="29" t="s">
        <v>241</v>
      </c>
      <c r="H36" s="22">
        <v>6508810</v>
      </c>
      <c r="I36" s="22"/>
      <c r="J36" s="22"/>
      <c r="K36" s="22"/>
      <c r="L36" s="22"/>
      <c r="M36" s="22"/>
      <c r="N36" s="22"/>
      <c r="O36" s="22"/>
      <c r="P36" s="22"/>
      <c r="Q36" s="22"/>
      <c r="R36" s="22">
        <v>6508810</v>
      </c>
      <c r="S36" s="22">
        <v>6508810</v>
      </c>
      <c r="T36" s="22"/>
      <c r="U36" s="22"/>
      <c r="V36" s="22"/>
      <c r="W36" s="22"/>
    </row>
    <row r="37" ht="31.4" customHeight="1" spans="1:23">
      <c r="A37" s="114" t="s">
        <v>46</v>
      </c>
      <c r="B37" s="108" t="s">
        <v>222</v>
      </c>
      <c r="C37" s="29" t="s">
        <v>223</v>
      </c>
      <c r="D37" s="29" t="s">
        <v>99</v>
      </c>
      <c r="E37" s="29" t="s">
        <v>100</v>
      </c>
      <c r="F37" s="29" t="s">
        <v>242</v>
      </c>
      <c r="G37" s="29" t="s">
        <v>243</v>
      </c>
      <c r="H37" s="22">
        <v>61104315</v>
      </c>
      <c r="I37" s="22"/>
      <c r="J37" s="22"/>
      <c r="K37" s="22"/>
      <c r="L37" s="22"/>
      <c r="M37" s="22"/>
      <c r="N37" s="22"/>
      <c r="O37" s="22"/>
      <c r="P37" s="22"/>
      <c r="Q37" s="22"/>
      <c r="R37" s="22">
        <v>61104315</v>
      </c>
      <c r="S37" s="22">
        <v>61104315</v>
      </c>
      <c r="T37" s="22"/>
      <c r="U37" s="22"/>
      <c r="V37" s="22"/>
      <c r="W37" s="22"/>
    </row>
    <row r="38" ht="31.4" customHeight="1" spans="1:23">
      <c r="A38" s="114" t="s">
        <v>46</v>
      </c>
      <c r="B38" s="108" t="s">
        <v>222</v>
      </c>
      <c r="C38" s="29" t="s">
        <v>223</v>
      </c>
      <c r="D38" s="29" t="s">
        <v>99</v>
      </c>
      <c r="E38" s="29" t="s">
        <v>100</v>
      </c>
      <c r="F38" s="29" t="s">
        <v>244</v>
      </c>
      <c r="G38" s="29" t="s">
        <v>245</v>
      </c>
      <c r="H38" s="22">
        <v>1982100</v>
      </c>
      <c r="I38" s="22"/>
      <c r="J38" s="22"/>
      <c r="K38" s="22"/>
      <c r="L38" s="22"/>
      <c r="M38" s="22"/>
      <c r="N38" s="22"/>
      <c r="O38" s="22"/>
      <c r="P38" s="22"/>
      <c r="Q38" s="22"/>
      <c r="R38" s="22">
        <v>1982100</v>
      </c>
      <c r="S38" s="22">
        <v>1982100</v>
      </c>
      <c r="T38" s="22"/>
      <c r="U38" s="22"/>
      <c r="V38" s="22"/>
      <c r="W38" s="22"/>
    </row>
    <row r="39" ht="31.4" customHeight="1" spans="1:23">
      <c r="A39" s="114" t="s">
        <v>46</v>
      </c>
      <c r="B39" s="108" t="s">
        <v>222</v>
      </c>
      <c r="C39" s="29" t="s">
        <v>223</v>
      </c>
      <c r="D39" s="29" t="s">
        <v>99</v>
      </c>
      <c r="E39" s="29" t="s">
        <v>100</v>
      </c>
      <c r="F39" s="29" t="s">
        <v>246</v>
      </c>
      <c r="G39" s="29" t="s">
        <v>247</v>
      </c>
      <c r="H39" s="22">
        <v>150000</v>
      </c>
      <c r="I39" s="22"/>
      <c r="J39" s="22"/>
      <c r="K39" s="22"/>
      <c r="L39" s="22"/>
      <c r="M39" s="22"/>
      <c r="N39" s="22"/>
      <c r="O39" s="22"/>
      <c r="P39" s="22"/>
      <c r="Q39" s="22"/>
      <c r="R39" s="22">
        <v>150000</v>
      </c>
      <c r="S39" s="22">
        <v>150000</v>
      </c>
      <c r="T39" s="22"/>
      <c r="U39" s="22"/>
      <c r="V39" s="22"/>
      <c r="W39" s="22"/>
    </row>
    <row r="40" ht="31.4" customHeight="1" spans="1:23">
      <c r="A40" s="114" t="s">
        <v>46</v>
      </c>
      <c r="B40" s="108" t="s">
        <v>222</v>
      </c>
      <c r="C40" s="29" t="s">
        <v>223</v>
      </c>
      <c r="D40" s="29" t="s">
        <v>99</v>
      </c>
      <c r="E40" s="29" t="s">
        <v>100</v>
      </c>
      <c r="F40" s="29" t="s">
        <v>248</v>
      </c>
      <c r="G40" s="29" t="s">
        <v>249</v>
      </c>
      <c r="H40" s="22">
        <v>2716600</v>
      </c>
      <c r="I40" s="22"/>
      <c r="J40" s="22"/>
      <c r="K40" s="22"/>
      <c r="L40" s="22"/>
      <c r="M40" s="22"/>
      <c r="N40" s="22"/>
      <c r="O40" s="22"/>
      <c r="P40" s="22"/>
      <c r="Q40" s="22"/>
      <c r="R40" s="22">
        <v>2716600</v>
      </c>
      <c r="S40" s="22">
        <v>2716600</v>
      </c>
      <c r="T40" s="22"/>
      <c r="U40" s="22"/>
      <c r="V40" s="22"/>
      <c r="W40" s="22"/>
    </row>
    <row r="41" ht="31.4" customHeight="1" spans="1:23">
      <c r="A41" s="114" t="s">
        <v>46</v>
      </c>
      <c r="B41" s="108" t="s">
        <v>222</v>
      </c>
      <c r="C41" s="29" t="s">
        <v>223</v>
      </c>
      <c r="D41" s="29" t="s">
        <v>99</v>
      </c>
      <c r="E41" s="29" t="s">
        <v>100</v>
      </c>
      <c r="F41" s="29" t="s">
        <v>250</v>
      </c>
      <c r="G41" s="29" t="s">
        <v>251</v>
      </c>
      <c r="H41" s="22">
        <v>1915546599</v>
      </c>
      <c r="I41" s="22"/>
      <c r="J41" s="22"/>
      <c r="K41" s="22"/>
      <c r="L41" s="22"/>
      <c r="M41" s="22"/>
      <c r="N41" s="22"/>
      <c r="O41" s="22"/>
      <c r="P41" s="22"/>
      <c r="Q41" s="22"/>
      <c r="R41" s="22">
        <v>1915546599</v>
      </c>
      <c r="S41" s="22">
        <v>1915546599</v>
      </c>
      <c r="T41" s="22"/>
      <c r="U41" s="22"/>
      <c r="V41" s="22"/>
      <c r="W41" s="22"/>
    </row>
    <row r="42" ht="31.4" customHeight="1" spans="1:23">
      <c r="A42" s="114" t="s">
        <v>46</v>
      </c>
      <c r="B42" s="108" t="s">
        <v>222</v>
      </c>
      <c r="C42" s="29" t="s">
        <v>223</v>
      </c>
      <c r="D42" s="29" t="s">
        <v>99</v>
      </c>
      <c r="E42" s="29" t="s">
        <v>100</v>
      </c>
      <c r="F42" s="29" t="s">
        <v>252</v>
      </c>
      <c r="G42" s="29" t="s">
        <v>253</v>
      </c>
      <c r="H42" s="22">
        <v>39314900</v>
      </c>
      <c r="I42" s="22"/>
      <c r="J42" s="22"/>
      <c r="K42" s="22"/>
      <c r="L42" s="22"/>
      <c r="M42" s="22"/>
      <c r="N42" s="22"/>
      <c r="O42" s="22"/>
      <c r="P42" s="22"/>
      <c r="Q42" s="22"/>
      <c r="R42" s="22">
        <v>39314900</v>
      </c>
      <c r="S42" s="22">
        <v>39314900</v>
      </c>
      <c r="T42" s="22"/>
      <c r="U42" s="22"/>
      <c r="V42" s="22"/>
      <c r="W42" s="22"/>
    </row>
    <row r="43" ht="31.4" customHeight="1" spans="1:23">
      <c r="A43" s="114" t="s">
        <v>46</v>
      </c>
      <c r="B43" s="108" t="s">
        <v>222</v>
      </c>
      <c r="C43" s="29" t="s">
        <v>223</v>
      </c>
      <c r="D43" s="29" t="s">
        <v>99</v>
      </c>
      <c r="E43" s="29" t="s">
        <v>100</v>
      </c>
      <c r="F43" s="29" t="s">
        <v>254</v>
      </c>
      <c r="G43" s="29" t="s">
        <v>255</v>
      </c>
      <c r="H43" s="22">
        <v>33107200</v>
      </c>
      <c r="I43" s="22"/>
      <c r="J43" s="22"/>
      <c r="K43" s="22"/>
      <c r="L43" s="22"/>
      <c r="M43" s="22"/>
      <c r="N43" s="22"/>
      <c r="O43" s="22"/>
      <c r="P43" s="22"/>
      <c r="Q43" s="22"/>
      <c r="R43" s="22">
        <v>33107200</v>
      </c>
      <c r="S43" s="22">
        <v>33107200</v>
      </c>
      <c r="T43" s="22"/>
      <c r="U43" s="22"/>
      <c r="V43" s="22"/>
      <c r="W43" s="22"/>
    </row>
    <row r="44" ht="31.4" customHeight="1" spans="1:23">
      <c r="A44" s="114" t="s">
        <v>46</v>
      </c>
      <c r="B44" s="108" t="s">
        <v>222</v>
      </c>
      <c r="C44" s="29" t="s">
        <v>223</v>
      </c>
      <c r="D44" s="29" t="s">
        <v>99</v>
      </c>
      <c r="E44" s="29" t="s">
        <v>100</v>
      </c>
      <c r="F44" s="29" t="s">
        <v>256</v>
      </c>
      <c r="G44" s="29" t="s">
        <v>257</v>
      </c>
      <c r="H44" s="22">
        <v>9963200</v>
      </c>
      <c r="I44" s="22"/>
      <c r="J44" s="22"/>
      <c r="K44" s="22"/>
      <c r="L44" s="22"/>
      <c r="M44" s="22"/>
      <c r="N44" s="22"/>
      <c r="O44" s="22"/>
      <c r="P44" s="22"/>
      <c r="Q44" s="22"/>
      <c r="R44" s="22">
        <v>9963200</v>
      </c>
      <c r="S44" s="22">
        <v>9963200</v>
      </c>
      <c r="T44" s="22"/>
      <c r="U44" s="22"/>
      <c r="V44" s="22"/>
      <c r="W44" s="22"/>
    </row>
    <row r="45" ht="31.4" customHeight="1" spans="1:23">
      <c r="A45" s="114" t="s">
        <v>46</v>
      </c>
      <c r="B45" s="108" t="s">
        <v>222</v>
      </c>
      <c r="C45" s="29" t="s">
        <v>223</v>
      </c>
      <c r="D45" s="29" t="s">
        <v>99</v>
      </c>
      <c r="E45" s="29" t="s">
        <v>100</v>
      </c>
      <c r="F45" s="29" t="s">
        <v>258</v>
      </c>
      <c r="G45" s="29" t="s">
        <v>259</v>
      </c>
      <c r="H45" s="22">
        <v>227386.36</v>
      </c>
      <c r="I45" s="22"/>
      <c r="J45" s="22"/>
      <c r="K45" s="22"/>
      <c r="L45" s="22"/>
      <c r="M45" s="22"/>
      <c r="N45" s="22"/>
      <c r="O45" s="22"/>
      <c r="P45" s="22"/>
      <c r="Q45" s="22"/>
      <c r="R45" s="22">
        <v>227386.36</v>
      </c>
      <c r="S45" s="22">
        <v>227386.36</v>
      </c>
      <c r="T45" s="22"/>
      <c r="U45" s="22"/>
      <c r="V45" s="22"/>
      <c r="W45" s="22"/>
    </row>
    <row r="46" ht="31.4" customHeight="1" spans="1:23">
      <c r="A46" s="114" t="s">
        <v>46</v>
      </c>
      <c r="B46" s="108" t="s">
        <v>222</v>
      </c>
      <c r="C46" s="29" t="s">
        <v>223</v>
      </c>
      <c r="D46" s="29" t="s">
        <v>99</v>
      </c>
      <c r="E46" s="29" t="s">
        <v>100</v>
      </c>
      <c r="F46" s="29" t="s">
        <v>260</v>
      </c>
      <c r="G46" s="29" t="s">
        <v>261</v>
      </c>
      <c r="H46" s="22">
        <v>5860000</v>
      </c>
      <c r="I46" s="22"/>
      <c r="J46" s="22"/>
      <c r="K46" s="22"/>
      <c r="L46" s="22"/>
      <c r="M46" s="22"/>
      <c r="N46" s="22"/>
      <c r="O46" s="22"/>
      <c r="P46" s="22"/>
      <c r="Q46" s="22"/>
      <c r="R46" s="22">
        <v>5860000</v>
      </c>
      <c r="S46" s="22">
        <v>5860000</v>
      </c>
      <c r="T46" s="22"/>
      <c r="U46" s="22"/>
      <c r="V46" s="22"/>
      <c r="W46" s="22"/>
    </row>
    <row r="47" ht="31.4" customHeight="1" spans="1:23">
      <c r="A47" s="114" t="s">
        <v>46</v>
      </c>
      <c r="B47" s="108" t="s">
        <v>222</v>
      </c>
      <c r="C47" s="29" t="s">
        <v>223</v>
      </c>
      <c r="D47" s="29" t="s">
        <v>99</v>
      </c>
      <c r="E47" s="29" t="s">
        <v>100</v>
      </c>
      <c r="F47" s="29" t="s">
        <v>224</v>
      </c>
      <c r="G47" s="29" t="s">
        <v>225</v>
      </c>
      <c r="H47" s="22">
        <v>68135040.79</v>
      </c>
      <c r="I47" s="22"/>
      <c r="J47" s="22"/>
      <c r="K47" s="22"/>
      <c r="L47" s="22"/>
      <c r="M47" s="22"/>
      <c r="N47" s="22"/>
      <c r="O47" s="22"/>
      <c r="P47" s="22"/>
      <c r="Q47" s="22"/>
      <c r="R47" s="22">
        <v>68135040.79</v>
      </c>
      <c r="S47" s="22">
        <v>5135040.79</v>
      </c>
      <c r="T47" s="22"/>
      <c r="U47" s="22"/>
      <c r="V47" s="22"/>
      <c r="W47" s="22">
        <v>63000000</v>
      </c>
    </row>
    <row r="48" ht="31.4" customHeight="1" spans="1:23">
      <c r="A48" s="114" t="s">
        <v>46</v>
      </c>
      <c r="B48" s="108" t="s">
        <v>222</v>
      </c>
      <c r="C48" s="29" t="s">
        <v>223</v>
      </c>
      <c r="D48" s="29" t="s">
        <v>99</v>
      </c>
      <c r="E48" s="29" t="s">
        <v>100</v>
      </c>
      <c r="F48" s="29" t="s">
        <v>262</v>
      </c>
      <c r="G48" s="29" t="s">
        <v>263</v>
      </c>
      <c r="H48" s="22">
        <v>3790000</v>
      </c>
      <c r="I48" s="22"/>
      <c r="J48" s="22"/>
      <c r="K48" s="22"/>
      <c r="L48" s="22"/>
      <c r="M48" s="22"/>
      <c r="N48" s="22"/>
      <c r="O48" s="22"/>
      <c r="P48" s="22"/>
      <c r="Q48" s="22"/>
      <c r="R48" s="22">
        <v>3790000</v>
      </c>
      <c r="S48" s="22">
        <v>3790000</v>
      </c>
      <c r="T48" s="22"/>
      <c r="U48" s="22"/>
      <c r="V48" s="22"/>
      <c r="W48" s="22"/>
    </row>
    <row r="49" ht="31.4" customHeight="1" spans="1:23">
      <c r="A49" s="114" t="s">
        <v>46</v>
      </c>
      <c r="B49" s="108" t="s">
        <v>222</v>
      </c>
      <c r="C49" s="29" t="s">
        <v>223</v>
      </c>
      <c r="D49" s="29" t="s">
        <v>99</v>
      </c>
      <c r="E49" s="29" t="s">
        <v>100</v>
      </c>
      <c r="F49" s="29" t="s">
        <v>264</v>
      </c>
      <c r="G49" s="29" t="s">
        <v>265</v>
      </c>
      <c r="H49" s="22">
        <v>135545400</v>
      </c>
      <c r="I49" s="22"/>
      <c r="J49" s="22"/>
      <c r="K49" s="22"/>
      <c r="L49" s="22"/>
      <c r="M49" s="22"/>
      <c r="N49" s="22"/>
      <c r="O49" s="22"/>
      <c r="P49" s="22"/>
      <c r="Q49" s="22"/>
      <c r="R49" s="22">
        <v>135545400</v>
      </c>
      <c r="S49" s="22">
        <v>135545400</v>
      </c>
      <c r="T49" s="22"/>
      <c r="U49" s="22"/>
      <c r="V49" s="22"/>
      <c r="W49" s="22"/>
    </row>
    <row r="50" ht="31.4" customHeight="1" spans="1:23">
      <c r="A50" s="114" t="s">
        <v>46</v>
      </c>
      <c r="B50" s="108" t="s">
        <v>222</v>
      </c>
      <c r="C50" s="29" t="s">
        <v>223</v>
      </c>
      <c r="D50" s="29" t="s">
        <v>99</v>
      </c>
      <c r="E50" s="29" t="s">
        <v>100</v>
      </c>
      <c r="F50" s="29" t="s">
        <v>266</v>
      </c>
      <c r="G50" s="29" t="s">
        <v>267</v>
      </c>
      <c r="H50" s="22">
        <v>30570712.57</v>
      </c>
      <c r="I50" s="22"/>
      <c r="J50" s="22"/>
      <c r="K50" s="22"/>
      <c r="L50" s="22"/>
      <c r="M50" s="22"/>
      <c r="N50" s="22"/>
      <c r="O50" s="22"/>
      <c r="P50" s="22"/>
      <c r="Q50" s="22"/>
      <c r="R50" s="22">
        <v>30570712.57</v>
      </c>
      <c r="S50" s="22">
        <v>30570712.57</v>
      </c>
      <c r="T50" s="22"/>
      <c r="U50" s="22"/>
      <c r="V50" s="22"/>
      <c r="W50" s="22"/>
    </row>
    <row r="51" ht="18.75" customHeight="1" spans="1:23">
      <c r="A51" s="30" t="s">
        <v>126</v>
      </c>
      <c r="B51" s="31"/>
      <c r="C51" s="31"/>
      <c r="D51" s="31"/>
      <c r="E51" s="31"/>
      <c r="F51" s="31"/>
      <c r="G51" s="32"/>
      <c r="H51" s="22">
        <v>3608474588.4</v>
      </c>
      <c r="I51" s="22">
        <v>156552798.15</v>
      </c>
      <c r="J51" s="22">
        <v>39894674.54</v>
      </c>
      <c r="K51" s="22">
        <v>694700</v>
      </c>
      <c r="L51" s="22">
        <v>115963423.61</v>
      </c>
      <c r="M51" s="22"/>
      <c r="N51" s="22"/>
      <c r="O51" s="22"/>
      <c r="P51" s="22"/>
      <c r="Q51" s="22"/>
      <c r="R51" s="22">
        <v>3451921790.25</v>
      </c>
      <c r="S51" s="22">
        <v>3388921790.25</v>
      </c>
      <c r="T51" s="22"/>
      <c r="U51" s="22"/>
      <c r="V51" s="22"/>
      <c r="W51" s="22">
        <v>63000000</v>
      </c>
    </row>
  </sheetData>
  <mergeCells count="30">
    <mergeCell ref="A2:W2"/>
    <mergeCell ref="A3:G3"/>
    <mergeCell ref="H4:W4"/>
    <mergeCell ref="I5:M5"/>
    <mergeCell ref="N5:P5"/>
    <mergeCell ref="R5:W5"/>
    <mergeCell ref="A51:G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3"/>
  <sheetViews>
    <sheetView showZeros="0" topLeftCell="J1" workbookViewId="0">
      <selection activeCell="I1" sqref="I$1:W$104857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23" width="25.25" customWidth="1"/>
  </cols>
  <sheetData>
    <row r="1" ht="13.5" customHeight="1" spans="5:23">
      <c r="E1" s="1"/>
      <c r="F1" s="1"/>
      <c r="G1" s="1"/>
      <c r="H1" s="1"/>
      <c r="U1" s="112"/>
      <c r="W1" s="53" t="s">
        <v>268</v>
      </c>
    </row>
    <row r="2" ht="27.75" customHeight="1" spans="1:23">
      <c r="A2" s="26" t="s">
        <v>269</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"单位名称："&amp;"云南省第一人民医院"</f>
        <v>单位名称：云南省第一人民医院</v>
      </c>
      <c r="B3" s="107" t="str">
        <f t="shared" si="0"/>
        <v>单位名称：云南省第一人民医院</v>
      </c>
      <c r="C3" s="107"/>
      <c r="D3" s="107"/>
      <c r="E3" s="107"/>
      <c r="F3" s="107"/>
      <c r="G3" s="107"/>
      <c r="H3" s="107"/>
      <c r="I3" s="107"/>
      <c r="J3" s="6"/>
      <c r="K3" s="6"/>
      <c r="L3" s="6"/>
      <c r="M3" s="6"/>
      <c r="N3" s="6"/>
      <c r="O3" s="6"/>
      <c r="P3" s="6"/>
      <c r="Q3" s="6"/>
      <c r="U3" s="112"/>
      <c r="W3" s="101" t="s">
        <v>151</v>
      </c>
    </row>
    <row r="4" ht="21.75" customHeight="1" spans="1:23">
      <c r="A4" s="8" t="s">
        <v>270</v>
      </c>
      <c r="B4" s="8" t="s">
        <v>162</v>
      </c>
      <c r="C4" s="8" t="s">
        <v>163</v>
      </c>
      <c r="D4" s="8" t="s">
        <v>271</v>
      </c>
      <c r="E4" s="9" t="s">
        <v>164</v>
      </c>
      <c r="F4" s="9" t="s">
        <v>165</v>
      </c>
      <c r="G4" s="9" t="s">
        <v>166</v>
      </c>
      <c r="H4" s="9" t="s">
        <v>167</v>
      </c>
      <c r="I4" s="60" t="s">
        <v>31</v>
      </c>
      <c r="J4" s="60" t="s">
        <v>272</v>
      </c>
      <c r="K4" s="60"/>
      <c r="L4" s="60"/>
      <c r="M4" s="60"/>
      <c r="N4" s="109" t="s">
        <v>169</v>
      </c>
      <c r="O4" s="109"/>
      <c r="P4" s="109"/>
      <c r="Q4" s="9" t="s">
        <v>37</v>
      </c>
      <c r="R4" s="10" t="s">
        <v>52</v>
      </c>
      <c r="S4" s="11"/>
      <c r="T4" s="11"/>
      <c r="U4" s="11"/>
      <c r="V4" s="11"/>
      <c r="W4" s="12"/>
    </row>
    <row r="5" ht="21.75" customHeight="1" spans="1:23">
      <c r="A5" s="13"/>
      <c r="B5" s="13"/>
      <c r="C5" s="13"/>
      <c r="D5" s="13"/>
      <c r="E5" s="14"/>
      <c r="F5" s="14"/>
      <c r="G5" s="14"/>
      <c r="H5" s="14"/>
      <c r="I5" s="60"/>
      <c r="J5" s="44" t="s">
        <v>34</v>
      </c>
      <c r="K5" s="44"/>
      <c r="L5" s="44" t="s">
        <v>35</v>
      </c>
      <c r="M5" s="44" t="s">
        <v>36</v>
      </c>
      <c r="N5" s="110" t="s">
        <v>34</v>
      </c>
      <c r="O5" s="110" t="s">
        <v>35</v>
      </c>
      <c r="P5" s="110" t="s">
        <v>36</v>
      </c>
      <c r="Q5" s="14"/>
      <c r="R5" s="9" t="s">
        <v>33</v>
      </c>
      <c r="S5" s="9" t="s">
        <v>44</v>
      </c>
      <c r="T5" s="9" t="s">
        <v>175</v>
      </c>
      <c r="U5" s="9" t="s">
        <v>40</v>
      </c>
      <c r="V5" s="9" t="s">
        <v>41</v>
      </c>
      <c r="W5" s="9" t="s">
        <v>42</v>
      </c>
    </row>
    <row r="6" ht="40.5" customHeight="1" spans="1:23">
      <c r="A6" s="16"/>
      <c r="B6" s="16"/>
      <c r="C6" s="16"/>
      <c r="D6" s="16"/>
      <c r="E6" s="17"/>
      <c r="F6" s="17"/>
      <c r="G6" s="17"/>
      <c r="H6" s="17"/>
      <c r="I6" s="60"/>
      <c r="J6" s="44" t="s">
        <v>33</v>
      </c>
      <c r="K6" s="44" t="s">
        <v>273</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8"/>
      <c r="C8" s="29" t="s">
        <v>274</v>
      </c>
      <c r="D8" s="29"/>
      <c r="E8" s="29"/>
      <c r="F8" s="29"/>
      <c r="G8" s="29"/>
      <c r="H8" s="29"/>
      <c r="I8" s="111">
        <v>3540810.38</v>
      </c>
      <c r="J8" s="111"/>
      <c r="K8" s="111"/>
      <c r="L8" s="111"/>
      <c r="M8" s="111"/>
      <c r="N8" s="111">
        <v>3540810.38</v>
      </c>
      <c r="O8" s="111"/>
      <c r="P8" s="111"/>
      <c r="Q8" s="111"/>
      <c r="R8" s="111"/>
      <c r="S8" s="111"/>
      <c r="T8" s="111"/>
      <c r="U8" s="89"/>
      <c r="V8" s="111"/>
      <c r="W8" s="111"/>
    </row>
    <row r="9" ht="32.9" customHeight="1" spans="1:23">
      <c r="A9" s="29" t="s">
        <v>275</v>
      </c>
      <c r="B9" s="108" t="s">
        <v>276</v>
      </c>
      <c r="C9" s="29" t="s">
        <v>274</v>
      </c>
      <c r="D9" s="29" t="s">
        <v>46</v>
      </c>
      <c r="E9" s="29" t="s">
        <v>99</v>
      </c>
      <c r="F9" s="29" t="s">
        <v>100</v>
      </c>
      <c r="G9" s="29" t="s">
        <v>252</v>
      </c>
      <c r="H9" s="29" t="s">
        <v>253</v>
      </c>
      <c r="I9" s="111">
        <v>294788.38</v>
      </c>
      <c r="J9" s="111"/>
      <c r="K9" s="111"/>
      <c r="L9" s="111"/>
      <c r="M9" s="111"/>
      <c r="N9" s="111">
        <v>294788.38</v>
      </c>
      <c r="O9" s="111"/>
      <c r="P9" s="111"/>
      <c r="Q9" s="111"/>
      <c r="R9" s="111"/>
      <c r="S9" s="111"/>
      <c r="T9" s="111"/>
      <c r="U9" s="89"/>
      <c r="V9" s="111"/>
      <c r="W9" s="111"/>
    </row>
    <row r="10" ht="32.9" customHeight="1" spans="1:23">
      <c r="A10" s="29" t="s">
        <v>275</v>
      </c>
      <c r="B10" s="108" t="s">
        <v>276</v>
      </c>
      <c r="C10" s="29" t="s">
        <v>274</v>
      </c>
      <c r="D10" s="29" t="s">
        <v>46</v>
      </c>
      <c r="E10" s="29" t="s">
        <v>99</v>
      </c>
      <c r="F10" s="29" t="s">
        <v>100</v>
      </c>
      <c r="G10" s="29" t="s">
        <v>224</v>
      </c>
      <c r="H10" s="29" t="s">
        <v>225</v>
      </c>
      <c r="I10" s="111">
        <v>100000</v>
      </c>
      <c r="J10" s="111"/>
      <c r="K10" s="111"/>
      <c r="L10" s="111"/>
      <c r="M10" s="111"/>
      <c r="N10" s="111">
        <v>100000</v>
      </c>
      <c r="O10" s="111"/>
      <c r="P10" s="111"/>
      <c r="Q10" s="111"/>
      <c r="R10" s="111"/>
      <c r="S10" s="111"/>
      <c r="T10" s="111"/>
      <c r="U10" s="89"/>
      <c r="V10" s="111"/>
      <c r="W10" s="111"/>
    </row>
    <row r="11" ht="32.9" customHeight="1" spans="1:23">
      <c r="A11" s="29" t="s">
        <v>275</v>
      </c>
      <c r="B11" s="108" t="s">
        <v>276</v>
      </c>
      <c r="C11" s="29" t="s">
        <v>274</v>
      </c>
      <c r="D11" s="29" t="s">
        <v>46</v>
      </c>
      <c r="E11" s="29" t="s">
        <v>99</v>
      </c>
      <c r="F11" s="29" t="s">
        <v>100</v>
      </c>
      <c r="G11" s="29" t="s">
        <v>264</v>
      </c>
      <c r="H11" s="29" t="s">
        <v>265</v>
      </c>
      <c r="I11" s="111">
        <v>3146022</v>
      </c>
      <c r="J11" s="111"/>
      <c r="K11" s="111"/>
      <c r="L11" s="111"/>
      <c r="M11" s="111"/>
      <c r="N11" s="111">
        <v>3146022</v>
      </c>
      <c r="O11" s="111"/>
      <c r="P11" s="111"/>
      <c r="Q11" s="111"/>
      <c r="R11" s="111"/>
      <c r="S11" s="111"/>
      <c r="T11" s="111"/>
      <c r="U11" s="89"/>
      <c r="V11" s="111"/>
      <c r="W11" s="111"/>
    </row>
    <row r="12" ht="32.9" customHeight="1" spans="1:23">
      <c r="A12" s="29"/>
      <c r="B12" s="29"/>
      <c r="C12" s="29" t="s">
        <v>277</v>
      </c>
      <c r="D12" s="29"/>
      <c r="E12" s="29"/>
      <c r="F12" s="29"/>
      <c r="G12" s="29"/>
      <c r="H12" s="29"/>
      <c r="I12" s="111">
        <v>547592.99</v>
      </c>
      <c r="J12" s="111"/>
      <c r="K12" s="111"/>
      <c r="L12" s="111"/>
      <c r="M12" s="111"/>
      <c r="N12" s="111">
        <v>547592.99</v>
      </c>
      <c r="O12" s="111"/>
      <c r="P12" s="111"/>
      <c r="Q12" s="111"/>
      <c r="R12" s="111"/>
      <c r="S12" s="111"/>
      <c r="T12" s="111"/>
      <c r="U12" s="89"/>
      <c r="V12" s="111"/>
      <c r="W12" s="111"/>
    </row>
    <row r="13" ht="32.9" customHeight="1" spans="1:23">
      <c r="A13" s="29" t="s">
        <v>278</v>
      </c>
      <c r="B13" s="108" t="s">
        <v>279</v>
      </c>
      <c r="C13" s="29" t="s">
        <v>277</v>
      </c>
      <c r="D13" s="29" t="s">
        <v>46</v>
      </c>
      <c r="E13" s="29" t="s">
        <v>64</v>
      </c>
      <c r="F13" s="29" t="s">
        <v>65</v>
      </c>
      <c r="G13" s="29" t="s">
        <v>252</v>
      </c>
      <c r="H13" s="29" t="s">
        <v>253</v>
      </c>
      <c r="I13" s="111">
        <v>58430.52</v>
      </c>
      <c r="J13" s="111"/>
      <c r="K13" s="111"/>
      <c r="L13" s="111"/>
      <c r="M13" s="111"/>
      <c r="N13" s="111">
        <v>58430.52</v>
      </c>
      <c r="O13" s="111"/>
      <c r="P13" s="111"/>
      <c r="Q13" s="111"/>
      <c r="R13" s="111"/>
      <c r="S13" s="111"/>
      <c r="T13" s="111"/>
      <c r="U13" s="89"/>
      <c r="V13" s="111"/>
      <c r="W13" s="111"/>
    </row>
    <row r="14" ht="32.9" customHeight="1" spans="1:23">
      <c r="A14" s="29" t="s">
        <v>278</v>
      </c>
      <c r="B14" s="108" t="s">
        <v>279</v>
      </c>
      <c r="C14" s="29" t="s">
        <v>277</v>
      </c>
      <c r="D14" s="29" t="s">
        <v>46</v>
      </c>
      <c r="E14" s="29" t="s">
        <v>64</v>
      </c>
      <c r="F14" s="29" t="s">
        <v>65</v>
      </c>
      <c r="G14" s="29" t="s">
        <v>280</v>
      </c>
      <c r="H14" s="29" t="s">
        <v>57</v>
      </c>
      <c r="I14" s="111">
        <v>489162.47</v>
      </c>
      <c r="J14" s="111"/>
      <c r="K14" s="111"/>
      <c r="L14" s="111"/>
      <c r="M14" s="111"/>
      <c r="N14" s="111">
        <v>489162.47</v>
      </c>
      <c r="O14" s="111"/>
      <c r="P14" s="111"/>
      <c r="Q14" s="111"/>
      <c r="R14" s="111"/>
      <c r="S14" s="111"/>
      <c r="T14" s="111"/>
      <c r="U14" s="89"/>
      <c r="V14" s="111"/>
      <c r="W14" s="111"/>
    </row>
    <row r="15" ht="32.9" customHeight="1" spans="1:23">
      <c r="A15" s="29"/>
      <c r="B15" s="29"/>
      <c r="C15" s="29" t="s">
        <v>281</v>
      </c>
      <c r="D15" s="29"/>
      <c r="E15" s="29"/>
      <c r="F15" s="29"/>
      <c r="G15" s="29"/>
      <c r="H15" s="29"/>
      <c r="I15" s="111">
        <v>2479973.94</v>
      </c>
      <c r="J15" s="111"/>
      <c r="K15" s="111"/>
      <c r="L15" s="111"/>
      <c r="M15" s="111"/>
      <c r="N15" s="111">
        <v>2479973.94</v>
      </c>
      <c r="O15" s="111"/>
      <c r="P15" s="111"/>
      <c r="Q15" s="111"/>
      <c r="R15" s="111"/>
      <c r="S15" s="111"/>
      <c r="T15" s="111"/>
      <c r="U15" s="89"/>
      <c r="V15" s="111"/>
      <c r="W15" s="111"/>
    </row>
    <row r="16" ht="32.9" customHeight="1" spans="1:23">
      <c r="A16" s="29" t="s">
        <v>278</v>
      </c>
      <c r="B16" s="108" t="s">
        <v>282</v>
      </c>
      <c r="C16" s="29" t="s">
        <v>281</v>
      </c>
      <c r="D16" s="29" t="s">
        <v>46</v>
      </c>
      <c r="E16" s="29" t="s">
        <v>74</v>
      </c>
      <c r="F16" s="29" t="s">
        <v>75</v>
      </c>
      <c r="G16" s="29" t="s">
        <v>252</v>
      </c>
      <c r="H16" s="29" t="s">
        <v>253</v>
      </c>
      <c r="I16" s="111">
        <v>125000</v>
      </c>
      <c r="J16" s="111"/>
      <c r="K16" s="111"/>
      <c r="L16" s="111"/>
      <c r="M16" s="111"/>
      <c r="N16" s="111">
        <v>125000</v>
      </c>
      <c r="O16" s="111"/>
      <c r="P16" s="111"/>
      <c r="Q16" s="111"/>
      <c r="R16" s="111"/>
      <c r="S16" s="111"/>
      <c r="T16" s="111"/>
      <c r="U16" s="89"/>
      <c r="V16" s="111"/>
      <c r="W16" s="111"/>
    </row>
    <row r="17" ht="32.9" customHeight="1" spans="1:23">
      <c r="A17" s="29" t="s">
        <v>278</v>
      </c>
      <c r="B17" s="108" t="s">
        <v>282</v>
      </c>
      <c r="C17" s="29" t="s">
        <v>281</v>
      </c>
      <c r="D17" s="29" t="s">
        <v>46</v>
      </c>
      <c r="E17" s="29" t="s">
        <v>74</v>
      </c>
      <c r="F17" s="29" t="s">
        <v>75</v>
      </c>
      <c r="G17" s="29" t="s">
        <v>254</v>
      </c>
      <c r="H17" s="29" t="s">
        <v>255</v>
      </c>
      <c r="I17" s="111">
        <v>284483</v>
      </c>
      <c r="J17" s="111"/>
      <c r="K17" s="111"/>
      <c r="L17" s="111"/>
      <c r="M17" s="111"/>
      <c r="N17" s="111">
        <v>284483</v>
      </c>
      <c r="O17" s="111"/>
      <c r="P17" s="111"/>
      <c r="Q17" s="111"/>
      <c r="R17" s="111"/>
      <c r="S17" s="111"/>
      <c r="T17" s="111"/>
      <c r="U17" s="89"/>
      <c r="V17" s="111"/>
      <c r="W17" s="111"/>
    </row>
    <row r="18" ht="32.9" customHeight="1" spans="1:23">
      <c r="A18" s="29" t="s">
        <v>278</v>
      </c>
      <c r="B18" s="108" t="s">
        <v>282</v>
      </c>
      <c r="C18" s="29" t="s">
        <v>281</v>
      </c>
      <c r="D18" s="29" t="s">
        <v>46</v>
      </c>
      <c r="E18" s="29" t="s">
        <v>74</v>
      </c>
      <c r="F18" s="29" t="s">
        <v>75</v>
      </c>
      <c r="G18" s="29" t="s">
        <v>224</v>
      </c>
      <c r="H18" s="29" t="s">
        <v>225</v>
      </c>
      <c r="I18" s="111">
        <v>810490.94</v>
      </c>
      <c r="J18" s="111"/>
      <c r="K18" s="111"/>
      <c r="L18" s="111"/>
      <c r="M18" s="111"/>
      <c r="N18" s="111">
        <v>810490.94</v>
      </c>
      <c r="O18" s="111"/>
      <c r="P18" s="111"/>
      <c r="Q18" s="111"/>
      <c r="R18" s="111"/>
      <c r="S18" s="111"/>
      <c r="T18" s="111"/>
      <c r="U18" s="89"/>
      <c r="V18" s="111"/>
      <c r="W18" s="111"/>
    </row>
    <row r="19" ht="32.9" customHeight="1" spans="1:23">
      <c r="A19" s="29" t="s">
        <v>278</v>
      </c>
      <c r="B19" s="108" t="s">
        <v>282</v>
      </c>
      <c r="C19" s="29" t="s">
        <v>281</v>
      </c>
      <c r="D19" s="29" t="s">
        <v>46</v>
      </c>
      <c r="E19" s="29" t="s">
        <v>74</v>
      </c>
      <c r="F19" s="29" t="s">
        <v>75</v>
      </c>
      <c r="G19" s="29" t="s">
        <v>264</v>
      </c>
      <c r="H19" s="29" t="s">
        <v>265</v>
      </c>
      <c r="I19" s="111">
        <v>850000</v>
      </c>
      <c r="J19" s="111"/>
      <c r="K19" s="111"/>
      <c r="L19" s="111"/>
      <c r="M19" s="111"/>
      <c r="N19" s="111">
        <v>850000</v>
      </c>
      <c r="O19" s="111"/>
      <c r="P19" s="111"/>
      <c r="Q19" s="111"/>
      <c r="R19" s="111"/>
      <c r="S19" s="111"/>
      <c r="T19" s="111"/>
      <c r="U19" s="89"/>
      <c r="V19" s="111"/>
      <c r="W19" s="111"/>
    </row>
    <row r="20" ht="32.9" customHeight="1" spans="1:23">
      <c r="A20" s="29" t="s">
        <v>278</v>
      </c>
      <c r="B20" s="108" t="s">
        <v>282</v>
      </c>
      <c r="C20" s="29" t="s">
        <v>281</v>
      </c>
      <c r="D20" s="29" t="s">
        <v>46</v>
      </c>
      <c r="E20" s="29" t="s">
        <v>74</v>
      </c>
      <c r="F20" s="29" t="s">
        <v>75</v>
      </c>
      <c r="G20" s="29" t="s">
        <v>280</v>
      </c>
      <c r="H20" s="29" t="s">
        <v>57</v>
      </c>
      <c r="I20" s="111">
        <v>410000</v>
      </c>
      <c r="J20" s="111"/>
      <c r="K20" s="111"/>
      <c r="L20" s="111"/>
      <c r="M20" s="111"/>
      <c r="N20" s="111">
        <v>410000</v>
      </c>
      <c r="O20" s="111"/>
      <c r="P20" s="111"/>
      <c r="Q20" s="111"/>
      <c r="R20" s="111"/>
      <c r="S20" s="111"/>
      <c r="T20" s="111"/>
      <c r="U20" s="89"/>
      <c r="V20" s="111"/>
      <c r="W20" s="111"/>
    </row>
    <row r="21" ht="32.9" customHeight="1" spans="1:23">
      <c r="A21" s="29"/>
      <c r="B21" s="29"/>
      <c r="C21" s="29" t="s">
        <v>283</v>
      </c>
      <c r="D21" s="29"/>
      <c r="E21" s="29"/>
      <c r="F21" s="29"/>
      <c r="G21" s="29"/>
      <c r="H21" s="29"/>
      <c r="I21" s="111">
        <v>24120.2</v>
      </c>
      <c r="J21" s="111"/>
      <c r="K21" s="111"/>
      <c r="L21" s="111"/>
      <c r="M21" s="111"/>
      <c r="N21" s="111">
        <v>24120.2</v>
      </c>
      <c r="O21" s="111"/>
      <c r="P21" s="111"/>
      <c r="Q21" s="111"/>
      <c r="R21" s="111"/>
      <c r="S21" s="111"/>
      <c r="T21" s="111"/>
      <c r="U21" s="89"/>
      <c r="V21" s="111"/>
      <c r="W21" s="111"/>
    </row>
    <row r="22" ht="32.9" customHeight="1" spans="1:23">
      <c r="A22" s="29" t="s">
        <v>278</v>
      </c>
      <c r="B22" s="108" t="s">
        <v>284</v>
      </c>
      <c r="C22" s="29" t="s">
        <v>283</v>
      </c>
      <c r="D22" s="29" t="s">
        <v>46</v>
      </c>
      <c r="E22" s="29" t="s">
        <v>66</v>
      </c>
      <c r="F22" s="29" t="s">
        <v>67</v>
      </c>
      <c r="G22" s="29" t="s">
        <v>240</v>
      </c>
      <c r="H22" s="29" t="s">
        <v>241</v>
      </c>
      <c r="I22" s="111">
        <v>11445.4</v>
      </c>
      <c r="J22" s="111"/>
      <c r="K22" s="111"/>
      <c r="L22" s="111"/>
      <c r="M22" s="111"/>
      <c r="N22" s="111">
        <v>11445.4</v>
      </c>
      <c r="O22" s="111"/>
      <c r="P22" s="111"/>
      <c r="Q22" s="111"/>
      <c r="R22" s="111"/>
      <c r="S22" s="111"/>
      <c r="T22" s="111"/>
      <c r="U22" s="89"/>
      <c r="V22" s="111"/>
      <c r="W22" s="111"/>
    </row>
    <row r="23" ht="32.9" customHeight="1" spans="1:23">
      <c r="A23" s="29" t="s">
        <v>278</v>
      </c>
      <c r="B23" s="108" t="s">
        <v>284</v>
      </c>
      <c r="C23" s="29" t="s">
        <v>283</v>
      </c>
      <c r="D23" s="29" t="s">
        <v>46</v>
      </c>
      <c r="E23" s="29" t="s">
        <v>66</v>
      </c>
      <c r="F23" s="29" t="s">
        <v>67</v>
      </c>
      <c r="G23" s="29" t="s">
        <v>252</v>
      </c>
      <c r="H23" s="29" t="s">
        <v>253</v>
      </c>
      <c r="I23" s="111">
        <v>4515.8</v>
      </c>
      <c r="J23" s="111"/>
      <c r="K23" s="111"/>
      <c r="L23" s="111"/>
      <c r="M23" s="111"/>
      <c r="N23" s="111">
        <v>4515.8</v>
      </c>
      <c r="O23" s="111"/>
      <c r="P23" s="111"/>
      <c r="Q23" s="111"/>
      <c r="R23" s="111"/>
      <c r="S23" s="111"/>
      <c r="T23" s="111"/>
      <c r="U23" s="89"/>
      <c r="V23" s="111"/>
      <c r="W23" s="111"/>
    </row>
    <row r="24" ht="32.9" customHeight="1" spans="1:23">
      <c r="A24" s="29" t="s">
        <v>278</v>
      </c>
      <c r="B24" s="108" t="s">
        <v>284</v>
      </c>
      <c r="C24" s="29" t="s">
        <v>283</v>
      </c>
      <c r="D24" s="29" t="s">
        <v>46</v>
      </c>
      <c r="E24" s="29" t="s">
        <v>66</v>
      </c>
      <c r="F24" s="29" t="s">
        <v>67</v>
      </c>
      <c r="G24" s="29" t="s">
        <v>254</v>
      </c>
      <c r="H24" s="29" t="s">
        <v>255</v>
      </c>
      <c r="I24" s="111">
        <v>7750</v>
      </c>
      <c r="J24" s="111"/>
      <c r="K24" s="111"/>
      <c r="L24" s="111"/>
      <c r="M24" s="111"/>
      <c r="N24" s="111">
        <v>7750</v>
      </c>
      <c r="O24" s="111"/>
      <c r="P24" s="111"/>
      <c r="Q24" s="111"/>
      <c r="R24" s="111"/>
      <c r="S24" s="111"/>
      <c r="T24" s="111"/>
      <c r="U24" s="89"/>
      <c r="V24" s="111"/>
      <c r="W24" s="111"/>
    </row>
    <row r="25" ht="32.9" customHeight="1" spans="1:23">
      <c r="A25" s="29" t="s">
        <v>278</v>
      </c>
      <c r="B25" s="108" t="s">
        <v>284</v>
      </c>
      <c r="C25" s="29" t="s">
        <v>283</v>
      </c>
      <c r="D25" s="29" t="s">
        <v>46</v>
      </c>
      <c r="E25" s="29" t="s">
        <v>66</v>
      </c>
      <c r="F25" s="29" t="s">
        <v>67</v>
      </c>
      <c r="G25" s="29" t="s">
        <v>224</v>
      </c>
      <c r="H25" s="29" t="s">
        <v>225</v>
      </c>
      <c r="I25" s="111">
        <v>409</v>
      </c>
      <c r="J25" s="111"/>
      <c r="K25" s="111"/>
      <c r="L25" s="111"/>
      <c r="M25" s="111"/>
      <c r="N25" s="111">
        <v>409</v>
      </c>
      <c r="O25" s="111"/>
      <c r="P25" s="111"/>
      <c r="Q25" s="111"/>
      <c r="R25" s="111"/>
      <c r="S25" s="111"/>
      <c r="T25" s="111"/>
      <c r="U25" s="89"/>
      <c r="V25" s="111"/>
      <c r="W25" s="111"/>
    </row>
    <row r="26" ht="32.9" customHeight="1" spans="1:23">
      <c r="A26" s="29"/>
      <c r="B26" s="29"/>
      <c r="C26" s="29" t="s">
        <v>285</v>
      </c>
      <c r="D26" s="29"/>
      <c r="E26" s="29"/>
      <c r="F26" s="29"/>
      <c r="G26" s="29"/>
      <c r="H26" s="29"/>
      <c r="I26" s="111">
        <v>587829.6</v>
      </c>
      <c r="J26" s="111"/>
      <c r="K26" s="111"/>
      <c r="L26" s="111"/>
      <c r="M26" s="111"/>
      <c r="N26" s="111">
        <v>587829.6</v>
      </c>
      <c r="O26" s="111"/>
      <c r="P26" s="111"/>
      <c r="Q26" s="111"/>
      <c r="R26" s="111"/>
      <c r="S26" s="111"/>
      <c r="T26" s="111"/>
      <c r="U26" s="89"/>
      <c r="V26" s="111"/>
      <c r="W26" s="111"/>
    </row>
    <row r="27" ht="32.9" customHeight="1" spans="1:23">
      <c r="A27" s="29" t="s">
        <v>278</v>
      </c>
      <c r="B27" s="108" t="s">
        <v>286</v>
      </c>
      <c r="C27" s="29" t="s">
        <v>285</v>
      </c>
      <c r="D27" s="29" t="s">
        <v>46</v>
      </c>
      <c r="E27" s="29" t="s">
        <v>70</v>
      </c>
      <c r="F27" s="29" t="s">
        <v>71</v>
      </c>
      <c r="G27" s="29" t="s">
        <v>240</v>
      </c>
      <c r="H27" s="29" t="s">
        <v>241</v>
      </c>
      <c r="I27" s="111">
        <v>50000</v>
      </c>
      <c r="J27" s="111"/>
      <c r="K27" s="111"/>
      <c r="L27" s="111"/>
      <c r="M27" s="111"/>
      <c r="N27" s="111">
        <v>50000</v>
      </c>
      <c r="O27" s="111"/>
      <c r="P27" s="111"/>
      <c r="Q27" s="111"/>
      <c r="R27" s="111"/>
      <c r="S27" s="111"/>
      <c r="T27" s="111"/>
      <c r="U27" s="89"/>
      <c r="V27" s="111"/>
      <c r="W27" s="111"/>
    </row>
    <row r="28" ht="32.9" customHeight="1" spans="1:23">
      <c r="A28" s="29" t="s">
        <v>278</v>
      </c>
      <c r="B28" s="108" t="s">
        <v>286</v>
      </c>
      <c r="C28" s="29" t="s">
        <v>285</v>
      </c>
      <c r="D28" s="29" t="s">
        <v>46</v>
      </c>
      <c r="E28" s="29" t="s">
        <v>70</v>
      </c>
      <c r="F28" s="29" t="s">
        <v>71</v>
      </c>
      <c r="G28" s="29" t="s">
        <v>250</v>
      </c>
      <c r="H28" s="29" t="s">
        <v>251</v>
      </c>
      <c r="I28" s="111">
        <v>166193.6</v>
      </c>
      <c r="J28" s="111"/>
      <c r="K28" s="111"/>
      <c r="L28" s="111"/>
      <c r="M28" s="111"/>
      <c r="N28" s="111">
        <v>166193.6</v>
      </c>
      <c r="O28" s="111"/>
      <c r="P28" s="111"/>
      <c r="Q28" s="111"/>
      <c r="R28" s="111"/>
      <c r="S28" s="111"/>
      <c r="T28" s="111"/>
      <c r="U28" s="89"/>
      <c r="V28" s="111"/>
      <c r="W28" s="111"/>
    </row>
    <row r="29" ht="32.9" customHeight="1" spans="1:23">
      <c r="A29" s="29" t="s">
        <v>278</v>
      </c>
      <c r="B29" s="108" t="s">
        <v>286</v>
      </c>
      <c r="C29" s="29" t="s">
        <v>285</v>
      </c>
      <c r="D29" s="29" t="s">
        <v>46</v>
      </c>
      <c r="E29" s="29" t="s">
        <v>70</v>
      </c>
      <c r="F29" s="29" t="s">
        <v>71</v>
      </c>
      <c r="G29" s="29" t="s">
        <v>252</v>
      </c>
      <c r="H29" s="29" t="s">
        <v>253</v>
      </c>
      <c r="I29" s="111">
        <v>250000</v>
      </c>
      <c r="J29" s="111"/>
      <c r="K29" s="111"/>
      <c r="L29" s="111"/>
      <c r="M29" s="111"/>
      <c r="N29" s="111">
        <v>250000</v>
      </c>
      <c r="O29" s="111"/>
      <c r="P29" s="111"/>
      <c r="Q29" s="111"/>
      <c r="R29" s="111"/>
      <c r="S29" s="111"/>
      <c r="T29" s="111"/>
      <c r="U29" s="89"/>
      <c r="V29" s="111"/>
      <c r="W29" s="111"/>
    </row>
    <row r="30" ht="32.9" customHeight="1" spans="1:23">
      <c r="A30" s="29" t="s">
        <v>278</v>
      </c>
      <c r="B30" s="108" t="s">
        <v>286</v>
      </c>
      <c r="C30" s="29" t="s">
        <v>285</v>
      </c>
      <c r="D30" s="29" t="s">
        <v>46</v>
      </c>
      <c r="E30" s="29" t="s">
        <v>70</v>
      </c>
      <c r="F30" s="29" t="s">
        <v>71</v>
      </c>
      <c r="G30" s="29" t="s">
        <v>254</v>
      </c>
      <c r="H30" s="29" t="s">
        <v>255</v>
      </c>
      <c r="I30" s="111">
        <v>79649</v>
      </c>
      <c r="J30" s="111"/>
      <c r="K30" s="111"/>
      <c r="L30" s="111"/>
      <c r="M30" s="111"/>
      <c r="N30" s="111">
        <v>79649</v>
      </c>
      <c r="O30" s="111"/>
      <c r="P30" s="111"/>
      <c r="Q30" s="111"/>
      <c r="R30" s="111"/>
      <c r="S30" s="111"/>
      <c r="T30" s="111"/>
      <c r="U30" s="89"/>
      <c r="V30" s="111"/>
      <c r="W30" s="111"/>
    </row>
    <row r="31" ht="32.9" customHeight="1" spans="1:23">
      <c r="A31" s="29" t="s">
        <v>278</v>
      </c>
      <c r="B31" s="108" t="s">
        <v>286</v>
      </c>
      <c r="C31" s="29" t="s">
        <v>285</v>
      </c>
      <c r="D31" s="29" t="s">
        <v>46</v>
      </c>
      <c r="E31" s="29" t="s">
        <v>70</v>
      </c>
      <c r="F31" s="29" t="s">
        <v>71</v>
      </c>
      <c r="G31" s="29" t="s">
        <v>224</v>
      </c>
      <c r="H31" s="29" t="s">
        <v>225</v>
      </c>
      <c r="I31" s="111">
        <v>41987</v>
      </c>
      <c r="J31" s="111"/>
      <c r="K31" s="111"/>
      <c r="L31" s="111"/>
      <c r="M31" s="111"/>
      <c r="N31" s="111">
        <v>41987</v>
      </c>
      <c r="O31" s="111"/>
      <c r="P31" s="111"/>
      <c r="Q31" s="111"/>
      <c r="R31" s="111"/>
      <c r="S31" s="111"/>
      <c r="T31" s="111"/>
      <c r="U31" s="89"/>
      <c r="V31" s="111"/>
      <c r="W31" s="111"/>
    </row>
    <row r="32" ht="32.9" customHeight="1" spans="1:23">
      <c r="A32" s="29"/>
      <c r="B32" s="29"/>
      <c r="C32" s="29" t="s">
        <v>287</v>
      </c>
      <c r="D32" s="29"/>
      <c r="E32" s="29"/>
      <c r="F32" s="29"/>
      <c r="G32" s="29"/>
      <c r="H32" s="29"/>
      <c r="I32" s="111">
        <v>1130746.91</v>
      </c>
      <c r="J32" s="111"/>
      <c r="K32" s="111"/>
      <c r="L32" s="111"/>
      <c r="M32" s="111"/>
      <c r="N32" s="111">
        <v>1130746.91</v>
      </c>
      <c r="O32" s="111"/>
      <c r="P32" s="111"/>
      <c r="Q32" s="111"/>
      <c r="R32" s="111"/>
      <c r="S32" s="111"/>
      <c r="T32" s="111"/>
      <c r="U32" s="89"/>
      <c r="V32" s="111"/>
      <c r="W32" s="111"/>
    </row>
    <row r="33" ht="32.9" customHeight="1" spans="1:23">
      <c r="A33" s="29" t="s">
        <v>275</v>
      </c>
      <c r="B33" s="108" t="s">
        <v>288</v>
      </c>
      <c r="C33" s="29" t="s">
        <v>287</v>
      </c>
      <c r="D33" s="29" t="s">
        <v>46</v>
      </c>
      <c r="E33" s="29" t="s">
        <v>74</v>
      </c>
      <c r="F33" s="29" t="s">
        <v>75</v>
      </c>
      <c r="G33" s="29" t="s">
        <v>240</v>
      </c>
      <c r="H33" s="29" t="s">
        <v>241</v>
      </c>
      <c r="I33" s="111">
        <v>135712.79</v>
      </c>
      <c r="J33" s="111"/>
      <c r="K33" s="111"/>
      <c r="L33" s="111"/>
      <c r="M33" s="111"/>
      <c r="N33" s="111">
        <v>135712.79</v>
      </c>
      <c r="O33" s="111"/>
      <c r="P33" s="111"/>
      <c r="Q33" s="111"/>
      <c r="R33" s="111"/>
      <c r="S33" s="111"/>
      <c r="T33" s="111"/>
      <c r="U33" s="89"/>
      <c r="V33" s="111"/>
      <c r="W33" s="111"/>
    </row>
    <row r="34" ht="32.9" customHeight="1" spans="1:23">
      <c r="A34" s="29" t="s">
        <v>275</v>
      </c>
      <c r="B34" s="108" t="s">
        <v>288</v>
      </c>
      <c r="C34" s="29" t="s">
        <v>287</v>
      </c>
      <c r="D34" s="29" t="s">
        <v>46</v>
      </c>
      <c r="E34" s="29" t="s">
        <v>74</v>
      </c>
      <c r="F34" s="29" t="s">
        <v>75</v>
      </c>
      <c r="G34" s="29" t="s">
        <v>252</v>
      </c>
      <c r="H34" s="29" t="s">
        <v>253</v>
      </c>
      <c r="I34" s="111">
        <v>365680.79</v>
      </c>
      <c r="J34" s="111"/>
      <c r="K34" s="111"/>
      <c r="L34" s="111"/>
      <c r="M34" s="111"/>
      <c r="N34" s="111">
        <v>365680.79</v>
      </c>
      <c r="O34" s="111"/>
      <c r="P34" s="111"/>
      <c r="Q34" s="111"/>
      <c r="R34" s="111"/>
      <c r="S34" s="111"/>
      <c r="T34" s="111"/>
      <c r="U34" s="89"/>
      <c r="V34" s="111"/>
      <c r="W34" s="111"/>
    </row>
    <row r="35" ht="32.9" customHeight="1" spans="1:23">
      <c r="A35" s="29" t="s">
        <v>275</v>
      </c>
      <c r="B35" s="108" t="s">
        <v>288</v>
      </c>
      <c r="C35" s="29" t="s">
        <v>287</v>
      </c>
      <c r="D35" s="29" t="s">
        <v>46</v>
      </c>
      <c r="E35" s="29" t="s">
        <v>74</v>
      </c>
      <c r="F35" s="29" t="s">
        <v>75</v>
      </c>
      <c r="G35" s="29" t="s">
        <v>254</v>
      </c>
      <c r="H35" s="29" t="s">
        <v>255</v>
      </c>
      <c r="I35" s="111">
        <v>356689.81</v>
      </c>
      <c r="J35" s="111"/>
      <c r="K35" s="111"/>
      <c r="L35" s="111"/>
      <c r="M35" s="111"/>
      <c r="N35" s="111">
        <v>356689.81</v>
      </c>
      <c r="O35" s="111"/>
      <c r="P35" s="111"/>
      <c r="Q35" s="111"/>
      <c r="R35" s="111"/>
      <c r="S35" s="111"/>
      <c r="T35" s="111"/>
      <c r="U35" s="89"/>
      <c r="V35" s="111"/>
      <c r="W35" s="111"/>
    </row>
    <row r="36" ht="32.9" customHeight="1" spans="1:23">
      <c r="A36" s="29" t="s">
        <v>275</v>
      </c>
      <c r="B36" s="108" t="s">
        <v>288</v>
      </c>
      <c r="C36" s="29" t="s">
        <v>287</v>
      </c>
      <c r="D36" s="29" t="s">
        <v>46</v>
      </c>
      <c r="E36" s="29" t="s">
        <v>74</v>
      </c>
      <c r="F36" s="29" t="s">
        <v>75</v>
      </c>
      <c r="G36" s="29" t="s">
        <v>280</v>
      </c>
      <c r="H36" s="29" t="s">
        <v>57</v>
      </c>
      <c r="I36" s="111">
        <v>272663.52</v>
      </c>
      <c r="J36" s="111"/>
      <c r="K36" s="111"/>
      <c r="L36" s="111"/>
      <c r="M36" s="111"/>
      <c r="N36" s="111">
        <v>272663.52</v>
      </c>
      <c r="O36" s="111"/>
      <c r="P36" s="111"/>
      <c r="Q36" s="111"/>
      <c r="R36" s="111"/>
      <c r="S36" s="111"/>
      <c r="T36" s="111"/>
      <c r="U36" s="89"/>
      <c r="V36" s="111"/>
      <c r="W36" s="111"/>
    </row>
    <row r="37" ht="32.9" customHeight="1" spans="1:23">
      <c r="A37" s="29"/>
      <c r="B37" s="29"/>
      <c r="C37" s="29" t="s">
        <v>289</v>
      </c>
      <c r="D37" s="29"/>
      <c r="E37" s="29"/>
      <c r="F37" s="29"/>
      <c r="G37" s="29"/>
      <c r="H37" s="29"/>
      <c r="I37" s="111">
        <v>600000</v>
      </c>
      <c r="J37" s="111"/>
      <c r="K37" s="111"/>
      <c r="L37" s="111"/>
      <c r="M37" s="111"/>
      <c r="N37" s="111">
        <v>600000</v>
      </c>
      <c r="O37" s="111"/>
      <c r="P37" s="111"/>
      <c r="Q37" s="111"/>
      <c r="R37" s="111"/>
      <c r="S37" s="111"/>
      <c r="T37" s="111"/>
      <c r="U37" s="89"/>
      <c r="V37" s="111"/>
      <c r="W37" s="111"/>
    </row>
    <row r="38" ht="32.9" customHeight="1" spans="1:23">
      <c r="A38" s="29" t="s">
        <v>278</v>
      </c>
      <c r="B38" s="108" t="s">
        <v>290</v>
      </c>
      <c r="C38" s="29" t="s">
        <v>289</v>
      </c>
      <c r="D38" s="29" t="s">
        <v>46</v>
      </c>
      <c r="E38" s="29" t="s">
        <v>74</v>
      </c>
      <c r="F38" s="29" t="s">
        <v>75</v>
      </c>
      <c r="G38" s="29" t="s">
        <v>240</v>
      </c>
      <c r="H38" s="29" t="s">
        <v>241</v>
      </c>
      <c r="I38" s="111">
        <v>24100</v>
      </c>
      <c r="J38" s="111"/>
      <c r="K38" s="111"/>
      <c r="L38" s="111"/>
      <c r="M38" s="111"/>
      <c r="N38" s="111">
        <v>24100</v>
      </c>
      <c r="O38" s="111"/>
      <c r="P38" s="111"/>
      <c r="Q38" s="111"/>
      <c r="R38" s="111"/>
      <c r="S38" s="111"/>
      <c r="T38" s="111"/>
      <c r="U38" s="89"/>
      <c r="V38" s="111"/>
      <c r="W38" s="111"/>
    </row>
    <row r="39" ht="32.9" customHeight="1" spans="1:23">
      <c r="A39" s="29" t="s">
        <v>278</v>
      </c>
      <c r="B39" s="108" t="s">
        <v>290</v>
      </c>
      <c r="C39" s="29" t="s">
        <v>289</v>
      </c>
      <c r="D39" s="29" t="s">
        <v>46</v>
      </c>
      <c r="E39" s="29" t="s">
        <v>74</v>
      </c>
      <c r="F39" s="29" t="s">
        <v>75</v>
      </c>
      <c r="G39" s="29" t="s">
        <v>250</v>
      </c>
      <c r="H39" s="29" t="s">
        <v>251</v>
      </c>
      <c r="I39" s="111">
        <v>183000</v>
      </c>
      <c r="J39" s="111"/>
      <c r="K39" s="111"/>
      <c r="L39" s="111"/>
      <c r="M39" s="111"/>
      <c r="N39" s="111">
        <v>183000</v>
      </c>
      <c r="O39" s="111"/>
      <c r="P39" s="111"/>
      <c r="Q39" s="111"/>
      <c r="R39" s="111"/>
      <c r="S39" s="111"/>
      <c r="T39" s="111"/>
      <c r="U39" s="89"/>
      <c r="V39" s="111"/>
      <c r="W39" s="111"/>
    </row>
    <row r="40" ht="32.9" customHeight="1" spans="1:23">
      <c r="A40" s="29" t="s">
        <v>278</v>
      </c>
      <c r="B40" s="108" t="s">
        <v>290</v>
      </c>
      <c r="C40" s="29" t="s">
        <v>289</v>
      </c>
      <c r="D40" s="29" t="s">
        <v>46</v>
      </c>
      <c r="E40" s="29" t="s">
        <v>74</v>
      </c>
      <c r="F40" s="29" t="s">
        <v>75</v>
      </c>
      <c r="G40" s="29" t="s">
        <v>252</v>
      </c>
      <c r="H40" s="29" t="s">
        <v>253</v>
      </c>
      <c r="I40" s="111">
        <v>218600</v>
      </c>
      <c r="J40" s="111"/>
      <c r="K40" s="111"/>
      <c r="L40" s="111"/>
      <c r="M40" s="111"/>
      <c r="N40" s="111">
        <v>218600</v>
      </c>
      <c r="O40" s="111"/>
      <c r="P40" s="111"/>
      <c r="Q40" s="111"/>
      <c r="R40" s="111"/>
      <c r="S40" s="111"/>
      <c r="T40" s="111"/>
      <c r="U40" s="89"/>
      <c r="V40" s="111"/>
      <c r="W40" s="111"/>
    </row>
    <row r="41" ht="32.9" customHeight="1" spans="1:23">
      <c r="A41" s="29" t="s">
        <v>278</v>
      </c>
      <c r="B41" s="108" t="s">
        <v>290</v>
      </c>
      <c r="C41" s="29" t="s">
        <v>289</v>
      </c>
      <c r="D41" s="29" t="s">
        <v>46</v>
      </c>
      <c r="E41" s="29" t="s">
        <v>74</v>
      </c>
      <c r="F41" s="29" t="s">
        <v>75</v>
      </c>
      <c r="G41" s="29" t="s">
        <v>254</v>
      </c>
      <c r="H41" s="29" t="s">
        <v>255</v>
      </c>
      <c r="I41" s="111">
        <v>130000</v>
      </c>
      <c r="J41" s="111"/>
      <c r="K41" s="111"/>
      <c r="L41" s="111"/>
      <c r="M41" s="111"/>
      <c r="N41" s="111">
        <v>130000</v>
      </c>
      <c r="O41" s="111"/>
      <c r="P41" s="111"/>
      <c r="Q41" s="111"/>
      <c r="R41" s="111"/>
      <c r="S41" s="111"/>
      <c r="T41" s="111"/>
      <c r="U41" s="89"/>
      <c r="V41" s="111"/>
      <c r="W41" s="111"/>
    </row>
    <row r="42" ht="32.9" customHeight="1" spans="1:23">
      <c r="A42" s="29" t="s">
        <v>278</v>
      </c>
      <c r="B42" s="108" t="s">
        <v>290</v>
      </c>
      <c r="C42" s="29" t="s">
        <v>289</v>
      </c>
      <c r="D42" s="29" t="s">
        <v>46</v>
      </c>
      <c r="E42" s="29" t="s">
        <v>74</v>
      </c>
      <c r="F42" s="29" t="s">
        <v>75</v>
      </c>
      <c r="G42" s="29" t="s">
        <v>224</v>
      </c>
      <c r="H42" s="29" t="s">
        <v>225</v>
      </c>
      <c r="I42" s="111">
        <v>44300</v>
      </c>
      <c r="J42" s="111"/>
      <c r="K42" s="111"/>
      <c r="L42" s="111"/>
      <c r="M42" s="111"/>
      <c r="N42" s="111">
        <v>44300</v>
      </c>
      <c r="O42" s="111"/>
      <c r="P42" s="111"/>
      <c r="Q42" s="111"/>
      <c r="R42" s="111"/>
      <c r="S42" s="111"/>
      <c r="T42" s="111"/>
      <c r="U42" s="89"/>
      <c r="V42" s="111"/>
      <c r="W42" s="111"/>
    </row>
    <row r="43" ht="32.9" customHeight="1" spans="1:23">
      <c r="A43" s="29"/>
      <c r="B43" s="29"/>
      <c r="C43" s="29" t="s">
        <v>291</v>
      </c>
      <c r="D43" s="29"/>
      <c r="E43" s="29"/>
      <c r="F43" s="29"/>
      <c r="G43" s="29"/>
      <c r="H43" s="29"/>
      <c r="I43" s="111">
        <v>1700000</v>
      </c>
      <c r="J43" s="111"/>
      <c r="K43" s="111"/>
      <c r="L43" s="111"/>
      <c r="M43" s="111"/>
      <c r="N43" s="111">
        <v>1700000</v>
      </c>
      <c r="O43" s="111"/>
      <c r="P43" s="111"/>
      <c r="Q43" s="111"/>
      <c r="R43" s="111"/>
      <c r="S43" s="111"/>
      <c r="T43" s="111"/>
      <c r="U43" s="89"/>
      <c r="V43" s="111"/>
      <c r="W43" s="111"/>
    </row>
    <row r="44" ht="32.9" customHeight="1" spans="1:23">
      <c r="A44" s="29" t="s">
        <v>278</v>
      </c>
      <c r="B44" s="108" t="s">
        <v>292</v>
      </c>
      <c r="C44" s="29" t="s">
        <v>291</v>
      </c>
      <c r="D44" s="29" t="s">
        <v>46</v>
      </c>
      <c r="E44" s="29" t="s">
        <v>74</v>
      </c>
      <c r="F44" s="29" t="s">
        <v>75</v>
      </c>
      <c r="G44" s="29" t="s">
        <v>240</v>
      </c>
      <c r="H44" s="29" t="s">
        <v>241</v>
      </c>
      <c r="I44" s="111">
        <v>110000</v>
      </c>
      <c r="J44" s="111"/>
      <c r="K44" s="111"/>
      <c r="L44" s="111"/>
      <c r="M44" s="111"/>
      <c r="N44" s="111">
        <v>110000</v>
      </c>
      <c r="O44" s="111"/>
      <c r="P44" s="111"/>
      <c r="Q44" s="111"/>
      <c r="R44" s="111"/>
      <c r="S44" s="111"/>
      <c r="T44" s="111"/>
      <c r="U44" s="89"/>
      <c r="V44" s="111"/>
      <c r="W44" s="111"/>
    </row>
    <row r="45" ht="32.9" customHeight="1" spans="1:23">
      <c r="A45" s="29" t="s">
        <v>278</v>
      </c>
      <c r="B45" s="108" t="s">
        <v>292</v>
      </c>
      <c r="C45" s="29" t="s">
        <v>291</v>
      </c>
      <c r="D45" s="29" t="s">
        <v>46</v>
      </c>
      <c r="E45" s="29" t="s">
        <v>74</v>
      </c>
      <c r="F45" s="29" t="s">
        <v>75</v>
      </c>
      <c r="G45" s="29" t="s">
        <v>250</v>
      </c>
      <c r="H45" s="29" t="s">
        <v>251</v>
      </c>
      <c r="I45" s="111">
        <v>120000</v>
      </c>
      <c r="J45" s="111"/>
      <c r="K45" s="111"/>
      <c r="L45" s="111"/>
      <c r="M45" s="111"/>
      <c r="N45" s="111">
        <v>120000</v>
      </c>
      <c r="O45" s="111"/>
      <c r="P45" s="111"/>
      <c r="Q45" s="111"/>
      <c r="R45" s="111"/>
      <c r="S45" s="111"/>
      <c r="T45" s="111"/>
      <c r="U45" s="89"/>
      <c r="V45" s="111"/>
      <c r="W45" s="111"/>
    </row>
    <row r="46" ht="32.9" customHeight="1" spans="1:23">
      <c r="A46" s="29" t="s">
        <v>278</v>
      </c>
      <c r="B46" s="108" t="s">
        <v>292</v>
      </c>
      <c r="C46" s="29" t="s">
        <v>291</v>
      </c>
      <c r="D46" s="29" t="s">
        <v>46</v>
      </c>
      <c r="E46" s="29" t="s">
        <v>74</v>
      </c>
      <c r="F46" s="29" t="s">
        <v>75</v>
      </c>
      <c r="G46" s="29" t="s">
        <v>252</v>
      </c>
      <c r="H46" s="29" t="s">
        <v>253</v>
      </c>
      <c r="I46" s="111">
        <v>172000</v>
      </c>
      <c r="J46" s="111"/>
      <c r="K46" s="111"/>
      <c r="L46" s="111"/>
      <c r="M46" s="111"/>
      <c r="N46" s="111">
        <v>172000</v>
      </c>
      <c r="O46" s="111"/>
      <c r="P46" s="111"/>
      <c r="Q46" s="111"/>
      <c r="R46" s="111"/>
      <c r="S46" s="111"/>
      <c r="T46" s="111"/>
      <c r="U46" s="89"/>
      <c r="V46" s="111"/>
      <c r="W46" s="111"/>
    </row>
    <row r="47" ht="32.9" customHeight="1" spans="1:23">
      <c r="A47" s="29" t="s">
        <v>278</v>
      </c>
      <c r="B47" s="108" t="s">
        <v>292</v>
      </c>
      <c r="C47" s="29" t="s">
        <v>291</v>
      </c>
      <c r="D47" s="29" t="s">
        <v>46</v>
      </c>
      <c r="E47" s="29" t="s">
        <v>74</v>
      </c>
      <c r="F47" s="29" t="s">
        <v>75</v>
      </c>
      <c r="G47" s="29" t="s">
        <v>254</v>
      </c>
      <c r="H47" s="29" t="s">
        <v>255</v>
      </c>
      <c r="I47" s="111">
        <v>920000</v>
      </c>
      <c r="J47" s="111"/>
      <c r="K47" s="111"/>
      <c r="L47" s="111"/>
      <c r="M47" s="111"/>
      <c r="N47" s="111">
        <v>920000</v>
      </c>
      <c r="O47" s="111"/>
      <c r="P47" s="111"/>
      <c r="Q47" s="111"/>
      <c r="R47" s="111"/>
      <c r="S47" s="111"/>
      <c r="T47" s="111"/>
      <c r="U47" s="89"/>
      <c r="V47" s="111"/>
      <c r="W47" s="111"/>
    </row>
    <row r="48" ht="32.9" customHeight="1" spans="1:23">
      <c r="A48" s="29" t="s">
        <v>278</v>
      </c>
      <c r="B48" s="108" t="s">
        <v>292</v>
      </c>
      <c r="C48" s="29" t="s">
        <v>291</v>
      </c>
      <c r="D48" s="29" t="s">
        <v>46</v>
      </c>
      <c r="E48" s="29" t="s">
        <v>74</v>
      </c>
      <c r="F48" s="29" t="s">
        <v>75</v>
      </c>
      <c r="G48" s="29" t="s">
        <v>224</v>
      </c>
      <c r="H48" s="29" t="s">
        <v>225</v>
      </c>
      <c r="I48" s="111">
        <v>378000</v>
      </c>
      <c r="J48" s="111"/>
      <c r="K48" s="111"/>
      <c r="L48" s="111"/>
      <c r="M48" s="111"/>
      <c r="N48" s="111">
        <v>378000</v>
      </c>
      <c r="O48" s="111"/>
      <c r="P48" s="111"/>
      <c r="Q48" s="111"/>
      <c r="R48" s="111"/>
      <c r="S48" s="111"/>
      <c r="T48" s="111"/>
      <c r="U48" s="89"/>
      <c r="V48" s="111"/>
      <c r="W48" s="111"/>
    </row>
    <row r="49" ht="32.9" customHeight="1" spans="1:23">
      <c r="A49" s="29"/>
      <c r="B49" s="29"/>
      <c r="C49" s="29" t="s">
        <v>293</v>
      </c>
      <c r="D49" s="29"/>
      <c r="E49" s="29"/>
      <c r="F49" s="29"/>
      <c r="G49" s="29"/>
      <c r="H49" s="29"/>
      <c r="I49" s="111">
        <v>12632</v>
      </c>
      <c r="J49" s="111"/>
      <c r="K49" s="111"/>
      <c r="L49" s="111"/>
      <c r="M49" s="111"/>
      <c r="N49" s="111">
        <v>12632</v>
      </c>
      <c r="O49" s="111"/>
      <c r="P49" s="111"/>
      <c r="Q49" s="111"/>
      <c r="R49" s="111"/>
      <c r="S49" s="111"/>
      <c r="T49" s="111"/>
      <c r="U49" s="89"/>
      <c r="V49" s="111"/>
      <c r="W49" s="111"/>
    </row>
    <row r="50" ht="32.9" customHeight="1" spans="1:23">
      <c r="A50" s="29" t="s">
        <v>278</v>
      </c>
      <c r="B50" s="108" t="s">
        <v>294</v>
      </c>
      <c r="C50" s="29" t="s">
        <v>293</v>
      </c>
      <c r="D50" s="29" t="s">
        <v>46</v>
      </c>
      <c r="E50" s="29" t="s">
        <v>66</v>
      </c>
      <c r="F50" s="29" t="s">
        <v>67</v>
      </c>
      <c r="G50" s="29" t="s">
        <v>240</v>
      </c>
      <c r="H50" s="29" t="s">
        <v>241</v>
      </c>
      <c r="I50" s="111">
        <v>10564</v>
      </c>
      <c r="J50" s="111"/>
      <c r="K50" s="111"/>
      <c r="L50" s="111"/>
      <c r="M50" s="111"/>
      <c r="N50" s="111">
        <v>10564</v>
      </c>
      <c r="O50" s="111"/>
      <c r="P50" s="111"/>
      <c r="Q50" s="111"/>
      <c r="R50" s="111"/>
      <c r="S50" s="111"/>
      <c r="T50" s="111"/>
      <c r="U50" s="89"/>
      <c r="V50" s="111"/>
      <c r="W50" s="111"/>
    </row>
    <row r="51" ht="32.9" customHeight="1" spans="1:23">
      <c r="A51" s="29" t="s">
        <v>278</v>
      </c>
      <c r="B51" s="108" t="s">
        <v>294</v>
      </c>
      <c r="C51" s="29" t="s">
        <v>293</v>
      </c>
      <c r="D51" s="29" t="s">
        <v>46</v>
      </c>
      <c r="E51" s="29" t="s">
        <v>66</v>
      </c>
      <c r="F51" s="29" t="s">
        <v>67</v>
      </c>
      <c r="G51" s="29" t="s">
        <v>224</v>
      </c>
      <c r="H51" s="29" t="s">
        <v>225</v>
      </c>
      <c r="I51" s="111">
        <v>2068</v>
      </c>
      <c r="J51" s="111"/>
      <c r="K51" s="111"/>
      <c r="L51" s="111"/>
      <c r="M51" s="111"/>
      <c r="N51" s="111">
        <v>2068</v>
      </c>
      <c r="O51" s="111"/>
      <c r="P51" s="111"/>
      <c r="Q51" s="111"/>
      <c r="R51" s="111"/>
      <c r="S51" s="111"/>
      <c r="T51" s="111"/>
      <c r="U51" s="89"/>
      <c r="V51" s="111"/>
      <c r="W51" s="111"/>
    </row>
    <row r="52" ht="32.9" customHeight="1" spans="1:23">
      <c r="A52" s="29"/>
      <c r="B52" s="29"/>
      <c r="C52" s="29" t="s">
        <v>295</v>
      </c>
      <c r="D52" s="29"/>
      <c r="E52" s="29"/>
      <c r="F52" s="29"/>
      <c r="G52" s="29"/>
      <c r="H52" s="29"/>
      <c r="I52" s="111">
        <v>211720.01</v>
      </c>
      <c r="J52" s="111"/>
      <c r="K52" s="111"/>
      <c r="L52" s="111"/>
      <c r="M52" s="111"/>
      <c r="N52" s="111">
        <v>211720.01</v>
      </c>
      <c r="O52" s="111"/>
      <c r="P52" s="111"/>
      <c r="Q52" s="111"/>
      <c r="R52" s="111"/>
      <c r="S52" s="111"/>
      <c r="T52" s="111"/>
      <c r="U52" s="89"/>
      <c r="V52" s="111"/>
      <c r="W52" s="111"/>
    </row>
    <row r="53" ht="32.9" customHeight="1" spans="1:23">
      <c r="A53" s="29" t="s">
        <v>278</v>
      </c>
      <c r="B53" s="108" t="s">
        <v>296</v>
      </c>
      <c r="C53" s="29" t="s">
        <v>295</v>
      </c>
      <c r="D53" s="29" t="s">
        <v>46</v>
      </c>
      <c r="E53" s="29" t="s">
        <v>64</v>
      </c>
      <c r="F53" s="29" t="s">
        <v>65</v>
      </c>
      <c r="G53" s="29" t="s">
        <v>240</v>
      </c>
      <c r="H53" s="29" t="s">
        <v>241</v>
      </c>
      <c r="I53" s="111">
        <v>40566</v>
      </c>
      <c r="J53" s="111"/>
      <c r="K53" s="111"/>
      <c r="L53" s="111"/>
      <c r="M53" s="111"/>
      <c r="N53" s="111">
        <v>40566</v>
      </c>
      <c r="O53" s="111"/>
      <c r="P53" s="111"/>
      <c r="Q53" s="111"/>
      <c r="R53" s="111"/>
      <c r="S53" s="111"/>
      <c r="T53" s="111"/>
      <c r="U53" s="89"/>
      <c r="V53" s="111"/>
      <c r="W53" s="111"/>
    </row>
    <row r="54" ht="32.9" customHeight="1" spans="1:23">
      <c r="A54" s="29" t="s">
        <v>278</v>
      </c>
      <c r="B54" s="108" t="s">
        <v>296</v>
      </c>
      <c r="C54" s="29" t="s">
        <v>295</v>
      </c>
      <c r="D54" s="29" t="s">
        <v>46</v>
      </c>
      <c r="E54" s="29" t="s">
        <v>64</v>
      </c>
      <c r="F54" s="29" t="s">
        <v>65</v>
      </c>
      <c r="G54" s="29" t="s">
        <v>250</v>
      </c>
      <c r="H54" s="29" t="s">
        <v>251</v>
      </c>
      <c r="I54" s="111">
        <v>57250.9</v>
      </c>
      <c r="J54" s="111"/>
      <c r="K54" s="111"/>
      <c r="L54" s="111"/>
      <c r="M54" s="111"/>
      <c r="N54" s="111">
        <v>57250.9</v>
      </c>
      <c r="O54" s="111"/>
      <c r="P54" s="111"/>
      <c r="Q54" s="111"/>
      <c r="R54" s="111"/>
      <c r="S54" s="111"/>
      <c r="T54" s="111"/>
      <c r="U54" s="89"/>
      <c r="V54" s="111"/>
      <c r="W54" s="111"/>
    </row>
    <row r="55" ht="32.9" customHeight="1" spans="1:23">
      <c r="A55" s="29" t="s">
        <v>278</v>
      </c>
      <c r="B55" s="108" t="s">
        <v>296</v>
      </c>
      <c r="C55" s="29" t="s">
        <v>295</v>
      </c>
      <c r="D55" s="29" t="s">
        <v>46</v>
      </c>
      <c r="E55" s="29" t="s">
        <v>64</v>
      </c>
      <c r="F55" s="29" t="s">
        <v>65</v>
      </c>
      <c r="G55" s="29" t="s">
        <v>254</v>
      </c>
      <c r="H55" s="29" t="s">
        <v>255</v>
      </c>
      <c r="I55" s="111">
        <v>113903.11</v>
      </c>
      <c r="J55" s="111"/>
      <c r="K55" s="111"/>
      <c r="L55" s="111"/>
      <c r="M55" s="111"/>
      <c r="N55" s="111">
        <v>113903.11</v>
      </c>
      <c r="O55" s="111"/>
      <c r="P55" s="111"/>
      <c r="Q55" s="111"/>
      <c r="R55" s="111"/>
      <c r="S55" s="111"/>
      <c r="T55" s="111"/>
      <c r="U55" s="89"/>
      <c r="V55" s="111"/>
      <c r="W55" s="111"/>
    </row>
    <row r="56" ht="32.9" customHeight="1" spans="1:23">
      <c r="A56" s="29"/>
      <c r="B56" s="29"/>
      <c r="C56" s="29" t="s">
        <v>297</v>
      </c>
      <c r="D56" s="29"/>
      <c r="E56" s="29"/>
      <c r="F56" s="29"/>
      <c r="G56" s="29"/>
      <c r="H56" s="29"/>
      <c r="I56" s="111">
        <v>894.2</v>
      </c>
      <c r="J56" s="111"/>
      <c r="K56" s="111"/>
      <c r="L56" s="111"/>
      <c r="M56" s="111"/>
      <c r="N56" s="111">
        <v>894.2</v>
      </c>
      <c r="O56" s="111"/>
      <c r="P56" s="111"/>
      <c r="Q56" s="111"/>
      <c r="R56" s="111"/>
      <c r="S56" s="111"/>
      <c r="T56" s="111"/>
      <c r="U56" s="89"/>
      <c r="V56" s="111"/>
      <c r="W56" s="111"/>
    </row>
    <row r="57" ht="32.9" customHeight="1" spans="1:23">
      <c r="A57" s="29" t="s">
        <v>275</v>
      </c>
      <c r="B57" s="108" t="s">
        <v>298</v>
      </c>
      <c r="C57" s="29" t="s">
        <v>297</v>
      </c>
      <c r="D57" s="29" t="s">
        <v>46</v>
      </c>
      <c r="E57" s="29" t="s">
        <v>70</v>
      </c>
      <c r="F57" s="29" t="s">
        <v>71</v>
      </c>
      <c r="G57" s="29" t="s">
        <v>252</v>
      </c>
      <c r="H57" s="29" t="s">
        <v>253</v>
      </c>
      <c r="I57" s="111">
        <v>894.2</v>
      </c>
      <c r="J57" s="111"/>
      <c r="K57" s="111"/>
      <c r="L57" s="111"/>
      <c r="M57" s="111"/>
      <c r="N57" s="111">
        <v>894.2</v>
      </c>
      <c r="O57" s="111"/>
      <c r="P57" s="111"/>
      <c r="Q57" s="111"/>
      <c r="R57" s="111"/>
      <c r="S57" s="111"/>
      <c r="T57" s="111"/>
      <c r="U57" s="89"/>
      <c r="V57" s="111"/>
      <c r="W57" s="111"/>
    </row>
    <row r="58" ht="32.9" customHeight="1" spans="1:23">
      <c r="A58" s="29"/>
      <c r="B58" s="29"/>
      <c r="C58" s="29" t="s">
        <v>299</v>
      </c>
      <c r="D58" s="29"/>
      <c r="E58" s="29"/>
      <c r="F58" s="29"/>
      <c r="G58" s="29"/>
      <c r="H58" s="29"/>
      <c r="I58" s="111">
        <v>295294.01</v>
      </c>
      <c r="J58" s="111"/>
      <c r="K58" s="111"/>
      <c r="L58" s="111"/>
      <c r="M58" s="111"/>
      <c r="N58" s="111">
        <v>295294.01</v>
      </c>
      <c r="O58" s="111"/>
      <c r="P58" s="111"/>
      <c r="Q58" s="111"/>
      <c r="R58" s="111"/>
      <c r="S58" s="111"/>
      <c r="T58" s="111"/>
      <c r="U58" s="89"/>
      <c r="V58" s="111"/>
      <c r="W58" s="111"/>
    </row>
    <row r="59" ht="32.9" customHeight="1" spans="1:23">
      <c r="A59" s="29" t="s">
        <v>275</v>
      </c>
      <c r="B59" s="108" t="s">
        <v>300</v>
      </c>
      <c r="C59" s="29" t="s">
        <v>299</v>
      </c>
      <c r="D59" s="29" t="s">
        <v>46</v>
      </c>
      <c r="E59" s="29" t="s">
        <v>74</v>
      </c>
      <c r="F59" s="29" t="s">
        <v>75</v>
      </c>
      <c r="G59" s="29" t="s">
        <v>240</v>
      </c>
      <c r="H59" s="29" t="s">
        <v>241</v>
      </c>
      <c r="I59" s="111">
        <v>60052.94</v>
      </c>
      <c r="J59" s="111"/>
      <c r="K59" s="111"/>
      <c r="L59" s="111"/>
      <c r="M59" s="111"/>
      <c r="N59" s="111">
        <v>60052.94</v>
      </c>
      <c r="O59" s="111"/>
      <c r="P59" s="111"/>
      <c r="Q59" s="111"/>
      <c r="R59" s="111"/>
      <c r="S59" s="111"/>
      <c r="T59" s="111"/>
      <c r="U59" s="89"/>
      <c r="V59" s="111"/>
      <c r="W59" s="111"/>
    </row>
    <row r="60" ht="32.9" customHeight="1" spans="1:23">
      <c r="A60" s="29" t="s">
        <v>275</v>
      </c>
      <c r="B60" s="108" t="s">
        <v>300</v>
      </c>
      <c r="C60" s="29" t="s">
        <v>299</v>
      </c>
      <c r="D60" s="29" t="s">
        <v>46</v>
      </c>
      <c r="E60" s="29" t="s">
        <v>74</v>
      </c>
      <c r="F60" s="29" t="s">
        <v>75</v>
      </c>
      <c r="G60" s="29" t="s">
        <v>252</v>
      </c>
      <c r="H60" s="29" t="s">
        <v>253</v>
      </c>
      <c r="I60" s="111">
        <v>233692.18</v>
      </c>
      <c r="J60" s="111"/>
      <c r="K60" s="111"/>
      <c r="L60" s="111"/>
      <c r="M60" s="111"/>
      <c r="N60" s="111">
        <v>233692.18</v>
      </c>
      <c r="O60" s="111"/>
      <c r="P60" s="111"/>
      <c r="Q60" s="111"/>
      <c r="R60" s="111"/>
      <c r="S60" s="111"/>
      <c r="T60" s="111"/>
      <c r="U60" s="89"/>
      <c r="V60" s="111"/>
      <c r="W60" s="111"/>
    </row>
    <row r="61" ht="32.9" customHeight="1" spans="1:23">
      <c r="A61" s="29" t="s">
        <v>275</v>
      </c>
      <c r="B61" s="108" t="s">
        <v>300</v>
      </c>
      <c r="C61" s="29" t="s">
        <v>299</v>
      </c>
      <c r="D61" s="29" t="s">
        <v>46</v>
      </c>
      <c r="E61" s="29" t="s">
        <v>74</v>
      </c>
      <c r="F61" s="29" t="s">
        <v>75</v>
      </c>
      <c r="G61" s="29" t="s">
        <v>254</v>
      </c>
      <c r="H61" s="29" t="s">
        <v>255</v>
      </c>
      <c r="I61" s="111">
        <v>1548.89</v>
      </c>
      <c r="J61" s="111"/>
      <c r="K61" s="111"/>
      <c r="L61" s="111"/>
      <c r="M61" s="111"/>
      <c r="N61" s="111">
        <v>1548.89</v>
      </c>
      <c r="O61" s="111"/>
      <c r="P61" s="111"/>
      <c r="Q61" s="111"/>
      <c r="R61" s="111"/>
      <c r="S61" s="111"/>
      <c r="T61" s="111"/>
      <c r="U61" s="89"/>
      <c r="V61" s="111"/>
      <c r="W61" s="111"/>
    </row>
    <row r="62" ht="32.9" customHeight="1" spans="1:23">
      <c r="A62" s="29"/>
      <c r="B62" s="29"/>
      <c r="C62" s="29" t="s">
        <v>301</v>
      </c>
      <c r="D62" s="29"/>
      <c r="E62" s="29"/>
      <c r="F62" s="29"/>
      <c r="G62" s="29"/>
      <c r="H62" s="29"/>
      <c r="I62" s="111">
        <v>263131.9</v>
      </c>
      <c r="J62" s="111"/>
      <c r="K62" s="111"/>
      <c r="L62" s="111"/>
      <c r="M62" s="111"/>
      <c r="N62" s="111">
        <v>263131.9</v>
      </c>
      <c r="O62" s="111"/>
      <c r="P62" s="111"/>
      <c r="Q62" s="111"/>
      <c r="R62" s="111"/>
      <c r="S62" s="111"/>
      <c r="T62" s="111"/>
      <c r="U62" s="89"/>
      <c r="V62" s="111"/>
      <c r="W62" s="111"/>
    </row>
    <row r="63" ht="32.9" customHeight="1" spans="1:23">
      <c r="A63" s="29" t="s">
        <v>275</v>
      </c>
      <c r="B63" s="108" t="s">
        <v>302</v>
      </c>
      <c r="C63" s="29" t="s">
        <v>301</v>
      </c>
      <c r="D63" s="29" t="s">
        <v>46</v>
      </c>
      <c r="E63" s="29" t="s">
        <v>82</v>
      </c>
      <c r="F63" s="29" t="s">
        <v>83</v>
      </c>
      <c r="G63" s="29" t="s">
        <v>240</v>
      </c>
      <c r="H63" s="29" t="s">
        <v>241</v>
      </c>
      <c r="I63" s="111">
        <v>5483.12</v>
      </c>
      <c r="J63" s="111"/>
      <c r="K63" s="111"/>
      <c r="L63" s="111"/>
      <c r="M63" s="111"/>
      <c r="N63" s="111">
        <v>5483.12</v>
      </c>
      <c r="O63" s="111"/>
      <c r="P63" s="111"/>
      <c r="Q63" s="111"/>
      <c r="R63" s="111"/>
      <c r="S63" s="111"/>
      <c r="T63" s="111"/>
      <c r="U63" s="89"/>
      <c r="V63" s="111"/>
      <c r="W63" s="111"/>
    </row>
    <row r="64" ht="32.9" customHeight="1" spans="1:23">
      <c r="A64" s="29" t="s">
        <v>275</v>
      </c>
      <c r="B64" s="108" t="s">
        <v>302</v>
      </c>
      <c r="C64" s="29" t="s">
        <v>301</v>
      </c>
      <c r="D64" s="29" t="s">
        <v>46</v>
      </c>
      <c r="E64" s="29" t="s">
        <v>82</v>
      </c>
      <c r="F64" s="29" t="s">
        <v>83</v>
      </c>
      <c r="G64" s="29" t="s">
        <v>250</v>
      </c>
      <c r="H64" s="29" t="s">
        <v>251</v>
      </c>
      <c r="I64" s="111">
        <v>12095.5</v>
      </c>
      <c r="J64" s="111"/>
      <c r="K64" s="111"/>
      <c r="L64" s="111"/>
      <c r="M64" s="111"/>
      <c r="N64" s="111">
        <v>12095.5</v>
      </c>
      <c r="O64" s="111"/>
      <c r="P64" s="111"/>
      <c r="Q64" s="111"/>
      <c r="R64" s="111"/>
      <c r="S64" s="111"/>
      <c r="T64" s="111"/>
      <c r="U64" s="89"/>
      <c r="V64" s="111"/>
      <c r="W64" s="111"/>
    </row>
    <row r="65" ht="32.9" customHeight="1" spans="1:23">
      <c r="A65" s="29" t="s">
        <v>275</v>
      </c>
      <c r="B65" s="108" t="s">
        <v>302</v>
      </c>
      <c r="C65" s="29" t="s">
        <v>301</v>
      </c>
      <c r="D65" s="29" t="s">
        <v>46</v>
      </c>
      <c r="E65" s="29" t="s">
        <v>82</v>
      </c>
      <c r="F65" s="29" t="s">
        <v>83</v>
      </c>
      <c r="G65" s="29" t="s">
        <v>254</v>
      </c>
      <c r="H65" s="29" t="s">
        <v>255</v>
      </c>
      <c r="I65" s="111">
        <v>213998</v>
      </c>
      <c r="J65" s="111"/>
      <c r="K65" s="111"/>
      <c r="L65" s="111"/>
      <c r="M65" s="111"/>
      <c r="N65" s="111">
        <v>213998</v>
      </c>
      <c r="O65" s="111"/>
      <c r="P65" s="111"/>
      <c r="Q65" s="111"/>
      <c r="R65" s="111"/>
      <c r="S65" s="111"/>
      <c r="T65" s="111"/>
      <c r="U65" s="89"/>
      <c r="V65" s="111"/>
      <c r="W65" s="111"/>
    </row>
    <row r="66" ht="32.9" customHeight="1" spans="1:23">
      <c r="A66" s="29" t="s">
        <v>275</v>
      </c>
      <c r="B66" s="108" t="s">
        <v>302</v>
      </c>
      <c r="C66" s="29" t="s">
        <v>301</v>
      </c>
      <c r="D66" s="29" t="s">
        <v>46</v>
      </c>
      <c r="E66" s="29" t="s">
        <v>82</v>
      </c>
      <c r="F66" s="29" t="s">
        <v>83</v>
      </c>
      <c r="G66" s="29" t="s">
        <v>224</v>
      </c>
      <c r="H66" s="29" t="s">
        <v>225</v>
      </c>
      <c r="I66" s="111">
        <v>31555.28</v>
      </c>
      <c r="J66" s="111"/>
      <c r="K66" s="111"/>
      <c r="L66" s="111"/>
      <c r="M66" s="111"/>
      <c r="N66" s="111">
        <v>31555.28</v>
      </c>
      <c r="O66" s="111"/>
      <c r="P66" s="111"/>
      <c r="Q66" s="111"/>
      <c r="R66" s="111"/>
      <c r="S66" s="111"/>
      <c r="T66" s="111"/>
      <c r="U66" s="89"/>
      <c r="V66" s="111"/>
      <c r="W66" s="111"/>
    </row>
    <row r="67" ht="32.9" customHeight="1" spans="1:23">
      <c r="A67" s="29"/>
      <c r="B67" s="29"/>
      <c r="C67" s="29" t="s">
        <v>303</v>
      </c>
      <c r="D67" s="29"/>
      <c r="E67" s="29"/>
      <c r="F67" s="29"/>
      <c r="G67" s="29"/>
      <c r="H67" s="29"/>
      <c r="I67" s="111">
        <v>135602569.59</v>
      </c>
      <c r="J67" s="111"/>
      <c r="K67" s="111"/>
      <c r="L67" s="111"/>
      <c r="M67" s="111"/>
      <c r="N67" s="111">
        <v>135602569.59</v>
      </c>
      <c r="O67" s="111"/>
      <c r="P67" s="111"/>
      <c r="Q67" s="111"/>
      <c r="R67" s="111"/>
      <c r="S67" s="111"/>
      <c r="T67" s="111"/>
      <c r="U67" s="89"/>
      <c r="V67" s="111"/>
      <c r="W67" s="111"/>
    </row>
    <row r="68" ht="32.9" customHeight="1" spans="1:23">
      <c r="A68" s="29" t="s">
        <v>275</v>
      </c>
      <c r="B68" s="108" t="s">
        <v>304</v>
      </c>
      <c r="C68" s="29" t="s">
        <v>303</v>
      </c>
      <c r="D68" s="29" t="s">
        <v>46</v>
      </c>
      <c r="E68" s="29" t="s">
        <v>99</v>
      </c>
      <c r="F68" s="29" t="s">
        <v>100</v>
      </c>
      <c r="G68" s="29" t="s">
        <v>240</v>
      </c>
      <c r="H68" s="29" t="s">
        <v>241</v>
      </c>
      <c r="I68" s="111">
        <v>1484261.5</v>
      </c>
      <c r="J68" s="111"/>
      <c r="K68" s="111"/>
      <c r="L68" s="111"/>
      <c r="M68" s="111"/>
      <c r="N68" s="111">
        <v>1484261.5</v>
      </c>
      <c r="O68" s="111"/>
      <c r="P68" s="111"/>
      <c r="Q68" s="111"/>
      <c r="R68" s="111"/>
      <c r="S68" s="111"/>
      <c r="T68" s="111"/>
      <c r="U68" s="89"/>
      <c r="V68" s="111"/>
      <c r="W68" s="111"/>
    </row>
    <row r="69" ht="32.9" customHeight="1" spans="1:23">
      <c r="A69" s="29" t="s">
        <v>275</v>
      </c>
      <c r="B69" s="108" t="s">
        <v>304</v>
      </c>
      <c r="C69" s="29" t="s">
        <v>303</v>
      </c>
      <c r="D69" s="29" t="s">
        <v>46</v>
      </c>
      <c r="E69" s="29" t="s">
        <v>99</v>
      </c>
      <c r="F69" s="29" t="s">
        <v>100</v>
      </c>
      <c r="G69" s="29" t="s">
        <v>244</v>
      </c>
      <c r="H69" s="29" t="s">
        <v>245</v>
      </c>
      <c r="I69" s="111">
        <v>1077814</v>
      </c>
      <c r="J69" s="111"/>
      <c r="K69" s="111"/>
      <c r="L69" s="111"/>
      <c r="M69" s="111"/>
      <c r="N69" s="111">
        <v>1077814</v>
      </c>
      <c r="O69" s="111"/>
      <c r="P69" s="111"/>
      <c r="Q69" s="111"/>
      <c r="R69" s="111"/>
      <c r="S69" s="111"/>
      <c r="T69" s="111"/>
      <c r="U69" s="89"/>
      <c r="V69" s="111"/>
      <c r="W69" s="111"/>
    </row>
    <row r="70" ht="32.9" customHeight="1" spans="1:23">
      <c r="A70" s="29" t="s">
        <v>275</v>
      </c>
      <c r="B70" s="108" t="s">
        <v>304</v>
      </c>
      <c r="C70" s="29" t="s">
        <v>303</v>
      </c>
      <c r="D70" s="29" t="s">
        <v>46</v>
      </c>
      <c r="E70" s="29" t="s">
        <v>99</v>
      </c>
      <c r="F70" s="29" t="s">
        <v>100</v>
      </c>
      <c r="G70" s="29" t="s">
        <v>248</v>
      </c>
      <c r="H70" s="29" t="s">
        <v>249</v>
      </c>
      <c r="I70" s="111">
        <v>598723</v>
      </c>
      <c r="J70" s="111"/>
      <c r="K70" s="111"/>
      <c r="L70" s="111"/>
      <c r="M70" s="111"/>
      <c r="N70" s="111">
        <v>598723</v>
      </c>
      <c r="O70" s="111"/>
      <c r="P70" s="111"/>
      <c r="Q70" s="111"/>
      <c r="R70" s="111"/>
      <c r="S70" s="111"/>
      <c r="T70" s="111"/>
      <c r="U70" s="89"/>
      <c r="V70" s="111"/>
      <c r="W70" s="111"/>
    </row>
    <row r="71" ht="32.9" customHeight="1" spans="1:23">
      <c r="A71" s="29" t="s">
        <v>275</v>
      </c>
      <c r="B71" s="108" t="s">
        <v>304</v>
      </c>
      <c r="C71" s="29" t="s">
        <v>303</v>
      </c>
      <c r="D71" s="29" t="s">
        <v>46</v>
      </c>
      <c r="E71" s="29" t="s">
        <v>99</v>
      </c>
      <c r="F71" s="29" t="s">
        <v>100</v>
      </c>
      <c r="G71" s="29" t="s">
        <v>250</v>
      </c>
      <c r="H71" s="29" t="s">
        <v>251</v>
      </c>
      <c r="I71" s="111">
        <v>1008596</v>
      </c>
      <c r="J71" s="111"/>
      <c r="K71" s="111"/>
      <c r="L71" s="111"/>
      <c r="M71" s="111"/>
      <c r="N71" s="111">
        <v>1008596</v>
      </c>
      <c r="O71" s="111"/>
      <c r="P71" s="111"/>
      <c r="Q71" s="111"/>
      <c r="R71" s="111"/>
      <c r="S71" s="111"/>
      <c r="T71" s="111"/>
      <c r="U71" s="89"/>
      <c r="V71" s="111"/>
      <c r="W71" s="111"/>
    </row>
    <row r="72" ht="32.9" customHeight="1" spans="1:23">
      <c r="A72" s="29" t="s">
        <v>275</v>
      </c>
      <c r="B72" s="108" t="s">
        <v>304</v>
      </c>
      <c r="C72" s="29" t="s">
        <v>303</v>
      </c>
      <c r="D72" s="29" t="s">
        <v>46</v>
      </c>
      <c r="E72" s="29" t="s">
        <v>99</v>
      </c>
      <c r="F72" s="29" t="s">
        <v>100</v>
      </c>
      <c r="G72" s="29" t="s">
        <v>252</v>
      </c>
      <c r="H72" s="29" t="s">
        <v>253</v>
      </c>
      <c r="I72" s="111">
        <v>6409738.26</v>
      </c>
      <c r="J72" s="111"/>
      <c r="K72" s="111"/>
      <c r="L72" s="111"/>
      <c r="M72" s="111"/>
      <c r="N72" s="111">
        <v>6409738.26</v>
      </c>
      <c r="O72" s="111"/>
      <c r="P72" s="111"/>
      <c r="Q72" s="111"/>
      <c r="R72" s="111"/>
      <c r="S72" s="111"/>
      <c r="T72" s="111"/>
      <c r="U72" s="89"/>
      <c r="V72" s="111"/>
      <c r="W72" s="111"/>
    </row>
    <row r="73" ht="32.9" customHeight="1" spans="1:23">
      <c r="A73" s="29" t="s">
        <v>275</v>
      </c>
      <c r="B73" s="108" t="s">
        <v>304</v>
      </c>
      <c r="C73" s="29" t="s">
        <v>303</v>
      </c>
      <c r="D73" s="29" t="s">
        <v>46</v>
      </c>
      <c r="E73" s="29" t="s">
        <v>99</v>
      </c>
      <c r="F73" s="29" t="s">
        <v>100</v>
      </c>
      <c r="G73" s="29" t="s">
        <v>254</v>
      </c>
      <c r="H73" s="29" t="s">
        <v>255</v>
      </c>
      <c r="I73" s="111">
        <v>600000</v>
      </c>
      <c r="J73" s="111"/>
      <c r="K73" s="111"/>
      <c r="L73" s="111"/>
      <c r="M73" s="111"/>
      <c r="N73" s="111">
        <v>600000</v>
      </c>
      <c r="O73" s="111"/>
      <c r="P73" s="111"/>
      <c r="Q73" s="111"/>
      <c r="R73" s="111"/>
      <c r="S73" s="111"/>
      <c r="T73" s="111"/>
      <c r="U73" s="89"/>
      <c r="V73" s="111"/>
      <c r="W73" s="111"/>
    </row>
    <row r="74" ht="32.9" customHeight="1" spans="1:23">
      <c r="A74" s="29" t="s">
        <v>275</v>
      </c>
      <c r="B74" s="108" t="s">
        <v>304</v>
      </c>
      <c r="C74" s="29" t="s">
        <v>303</v>
      </c>
      <c r="D74" s="29" t="s">
        <v>46</v>
      </c>
      <c r="E74" s="29" t="s">
        <v>99</v>
      </c>
      <c r="F74" s="29" t="s">
        <v>100</v>
      </c>
      <c r="G74" s="29" t="s">
        <v>224</v>
      </c>
      <c r="H74" s="29" t="s">
        <v>225</v>
      </c>
      <c r="I74" s="111">
        <v>447680</v>
      </c>
      <c r="J74" s="111"/>
      <c r="K74" s="111"/>
      <c r="L74" s="111"/>
      <c r="M74" s="111"/>
      <c r="N74" s="111">
        <v>447680</v>
      </c>
      <c r="O74" s="111"/>
      <c r="P74" s="111"/>
      <c r="Q74" s="111"/>
      <c r="R74" s="111"/>
      <c r="S74" s="111"/>
      <c r="T74" s="111"/>
      <c r="U74" s="89"/>
      <c r="V74" s="111"/>
      <c r="W74" s="111"/>
    </row>
    <row r="75" ht="32.9" customHeight="1" spans="1:23">
      <c r="A75" s="29" t="s">
        <v>275</v>
      </c>
      <c r="B75" s="108" t="s">
        <v>304</v>
      </c>
      <c r="C75" s="29" t="s">
        <v>303</v>
      </c>
      <c r="D75" s="29" t="s">
        <v>46</v>
      </c>
      <c r="E75" s="29" t="s">
        <v>99</v>
      </c>
      <c r="F75" s="29" t="s">
        <v>100</v>
      </c>
      <c r="G75" s="29" t="s">
        <v>206</v>
      </c>
      <c r="H75" s="29" t="s">
        <v>207</v>
      </c>
      <c r="I75" s="111">
        <v>352034.65</v>
      </c>
      <c r="J75" s="111"/>
      <c r="K75" s="111"/>
      <c r="L75" s="111"/>
      <c r="M75" s="111"/>
      <c r="N75" s="111">
        <v>352034.65</v>
      </c>
      <c r="O75" s="111"/>
      <c r="P75" s="111"/>
      <c r="Q75" s="111"/>
      <c r="R75" s="111"/>
      <c r="S75" s="111"/>
      <c r="T75" s="111"/>
      <c r="U75" s="89"/>
      <c r="V75" s="111"/>
      <c r="W75" s="111"/>
    </row>
    <row r="76" ht="32.9" customHeight="1" spans="1:23">
      <c r="A76" s="29" t="s">
        <v>275</v>
      </c>
      <c r="B76" s="108" t="s">
        <v>304</v>
      </c>
      <c r="C76" s="29" t="s">
        <v>303</v>
      </c>
      <c r="D76" s="29" t="s">
        <v>46</v>
      </c>
      <c r="E76" s="29" t="s">
        <v>99</v>
      </c>
      <c r="F76" s="29" t="s">
        <v>100</v>
      </c>
      <c r="G76" s="29" t="s">
        <v>305</v>
      </c>
      <c r="H76" s="29" t="s">
        <v>306</v>
      </c>
      <c r="I76" s="111">
        <v>103020892.89</v>
      </c>
      <c r="J76" s="111"/>
      <c r="K76" s="111"/>
      <c r="L76" s="111"/>
      <c r="M76" s="111"/>
      <c r="N76" s="111">
        <v>103020892.89</v>
      </c>
      <c r="O76" s="111"/>
      <c r="P76" s="111"/>
      <c r="Q76" s="111"/>
      <c r="R76" s="111"/>
      <c r="S76" s="111"/>
      <c r="T76" s="111"/>
      <c r="U76" s="89"/>
      <c r="V76" s="111"/>
      <c r="W76" s="111"/>
    </row>
    <row r="77" ht="32.9" customHeight="1" spans="1:23">
      <c r="A77" s="29" t="s">
        <v>275</v>
      </c>
      <c r="B77" s="108" t="s">
        <v>304</v>
      </c>
      <c r="C77" s="29" t="s">
        <v>303</v>
      </c>
      <c r="D77" s="29" t="s">
        <v>46</v>
      </c>
      <c r="E77" s="29" t="s">
        <v>99</v>
      </c>
      <c r="F77" s="29" t="s">
        <v>100</v>
      </c>
      <c r="G77" s="29" t="s">
        <v>264</v>
      </c>
      <c r="H77" s="29" t="s">
        <v>265</v>
      </c>
      <c r="I77" s="111">
        <v>17196329.29</v>
      </c>
      <c r="J77" s="111"/>
      <c r="K77" s="111"/>
      <c r="L77" s="111"/>
      <c r="M77" s="111"/>
      <c r="N77" s="111">
        <v>17196329.29</v>
      </c>
      <c r="O77" s="111"/>
      <c r="P77" s="111"/>
      <c r="Q77" s="111"/>
      <c r="R77" s="111"/>
      <c r="S77" s="111"/>
      <c r="T77" s="111"/>
      <c r="U77" s="89"/>
      <c r="V77" s="111"/>
      <c r="W77" s="111"/>
    </row>
    <row r="78" ht="32.9" customHeight="1" spans="1:23">
      <c r="A78" s="29" t="s">
        <v>275</v>
      </c>
      <c r="B78" s="108" t="s">
        <v>304</v>
      </c>
      <c r="C78" s="29" t="s">
        <v>303</v>
      </c>
      <c r="D78" s="29" t="s">
        <v>46</v>
      </c>
      <c r="E78" s="29" t="s">
        <v>99</v>
      </c>
      <c r="F78" s="29" t="s">
        <v>100</v>
      </c>
      <c r="G78" s="29" t="s">
        <v>307</v>
      </c>
      <c r="H78" s="29" t="s">
        <v>308</v>
      </c>
      <c r="I78" s="111">
        <v>3406500</v>
      </c>
      <c r="J78" s="111"/>
      <c r="K78" s="111"/>
      <c r="L78" s="111"/>
      <c r="M78" s="111"/>
      <c r="N78" s="111">
        <v>3406500</v>
      </c>
      <c r="O78" s="111"/>
      <c r="P78" s="111"/>
      <c r="Q78" s="111"/>
      <c r="R78" s="111"/>
      <c r="S78" s="111"/>
      <c r="T78" s="111"/>
      <c r="U78" s="89"/>
      <c r="V78" s="111"/>
      <c r="W78" s="111"/>
    </row>
    <row r="79" ht="32.9" customHeight="1" spans="1:23">
      <c r="A79" s="29"/>
      <c r="B79" s="29"/>
      <c r="C79" s="29" t="s">
        <v>309</v>
      </c>
      <c r="D79" s="29"/>
      <c r="E79" s="29"/>
      <c r="F79" s="29"/>
      <c r="G79" s="29"/>
      <c r="H79" s="29"/>
      <c r="I79" s="111">
        <v>7710428.64</v>
      </c>
      <c r="J79" s="111"/>
      <c r="K79" s="111"/>
      <c r="L79" s="111"/>
      <c r="M79" s="111"/>
      <c r="N79" s="111">
        <v>7710428.64</v>
      </c>
      <c r="O79" s="111"/>
      <c r="P79" s="111"/>
      <c r="Q79" s="111"/>
      <c r="R79" s="111"/>
      <c r="S79" s="111"/>
      <c r="T79" s="111"/>
      <c r="U79" s="89"/>
      <c r="V79" s="111"/>
      <c r="W79" s="111"/>
    </row>
    <row r="80" ht="32.9" customHeight="1" spans="1:23">
      <c r="A80" s="29" t="s">
        <v>275</v>
      </c>
      <c r="B80" s="108" t="s">
        <v>310</v>
      </c>
      <c r="C80" s="29" t="s">
        <v>309</v>
      </c>
      <c r="D80" s="29" t="s">
        <v>46</v>
      </c>
      <c r="E80" s="29" t="s">
        <v>99</v>
      </c>
      <c r="F80" s="29" t="s">
        <v>100</v>
      </c>
      <c r="G80" s="29" t="s">
        <v>240</v>
      </c>
      <c r="H80" s="29" t="s">
        <v>241</v>
      </c>
      <c r="I80" s="111">
        <v>361748.34</v>
      </c>
      <c r="J80" s="111"/>
      <c r="K80" s="111"/>
      <c r="L80" s="111"/>
      <c r="M80" s="111"/>
      <c r="N80" s="111">
        <v>361748.34</v>
      </c>
      <c r="O80" s="111"/>
      <c r="P80" s="111"/>
      <c r="Q80" s="111"/>
      <c r="R80" s="111"/>
      <c r="S80" s="111"/>
      <c r="T80" s="111"/>
      <c r="U80" s="89"/>
      <c r="V80" s="111"/>
      <c r="W80" s="111"/>
    </row>
    <row r="81" ht="32.9" customHeight="1" spans="1:23">
      <c r="A81" s="29" t="s">
        <v>275</v>
      </c>
      <c r="B81" s="108" t="s">
        <v>310</v>
      </c>
      <c r="C81" s="29" t="s">
        <v>309</v>
      </c>
      <c r="D81" s="29" t="s">
        <v>46</v>
      </c>
      <c r="E81" s="29" t="s">
        <v>99</v>
      </c>
      <c r="F81" s="29" t="s">
        <v>100</v>
      </c>
      <c r="G81" s="29" t="s">
        <v>250</v>
      </c>
      <c r="H81" s="29" t="s">
        <v>251</v>
      </c>
      <c r="I81" s="111">
        <v>1806460.1</v>
      </c>
      <c r="J81" s="111"/>
      <c r="K81" s="111"/>
      <c r="L81" s="111"/>
      <c r="M81" s="111"/>
      <c r="N81" s="111">
        <v>1806460.1</v>
      </c>
      <c r="O81" s="111"/>
      <c r="P81" s="111"/>
      <c r="Q81" s="111"/>
      <c r="R81" s="111"/>
      <c r="S81" s="111"/>
      <c r="T81" s="111"/>
      <c r="U81" s="89"/>
      <c r="V81" s="111"/>
      <c r="W81" s="111"/>
    </row>
    <row r="82" ht="32.9" customHeight="1" spans="1:23">
      <c r="A82" s="29" t="s">
        <v>275</v>
      </c>
      <c r="B82" s="108" t="s">
        <v>310</v>
      </c>
      <c r="C82" s="29" t="s">
        <v>309</v>
      </c>
      <c r="D82" s="29" t="s">
        <v>46</v>
      </c>
      <c r="E82" s="29" t="s">
        <v>99</v>
      </c>
      <c r="F82" s="29" t="s">
        <v>100</v>
      </c>
      <c r="G82" s="29" t="s">
        <v>252</v>
      </c>
      <c r="H82" s="29" t="s">
        <v>253</v>
      </c>
      <c r="I82" s="111">
        <v>763964.89</v>
      </c>
      <c r="J82" s="111"/>
      <c r="K82" s="111"/>
      <c r="L82" s="111"/>
      <c r="M82" s="111"/>
      <c r="N82" s="111">
        <v>763964.89</v>
      </c>
      <c r="O82" s="111"/>
      <c r="P82" s="111"/>
      <c r="Q82" s="111"/>
      <c r="R82" s="111"/>
      <c r="S82" s="111"/>
      <c r="T82" s="111"/>
      <c r="U82" s="89"/>
      <c r="V82" s="111"/>
      <c r="W82" s="111"/>
    </row>
    <row r="83" ht="32.9" customHeight="1" spans="1:23">
      <c r="A83" s="29" t="s">
        <v>275</v>
      </c>
      <c r="B83" s="108" t="s">
        <v>310</v>
      </c>
      <c r="C83" s="29" t="s">
        <v>309</v>
      </c>
      <c r="D83" s="29" t="s">
        <v>46</v>
      </c>
      <c r="E83" s="29" t="s">
        <v>99</v>
      </c>
      <c r="F83" s="29" t="s">
        <v>100</v>
      </c>
      <c r="G83" s="29" t="s">
        <v>254</v>
      </c>
      <c r="H83" s="29" t="s">
        <v>255</v>
      </c>
      <c r="I83" s="111">
        <v>748727.76</v>
      </c>
      <c r="J83" s="111"/>
      <c r="K83" s="111"/>
      <c r="L83" s="111"/>
      <c r="M83" s="111"/>
      <c r="N83" s="111">
        <v>748727.76</v>
      </c>
      <c r="O83" s="111"/>
      <c r="P83" s="111"/>
      <c r="Q83" s="111"/>
      <c r="R83" s="111"/>
      <c r="S83" s="111"/>
      <c r="T83" s="111"/>
      <c r="U83" s="89"/>
      <c r="V83" s="111"/>
      <c r="W83" s="111"/>
    </row>
    <row r="84" ht="32.9" customHeight="1" spans="1:23">
      <c r="A84" s="29" t="s">
        <v>275</v>
      </c>
      <c r="B84" s="108" t="s">
        <v>310</v>
      </c>
      <c r="C84" s="29" t="s">
        <v>309</v>
      </c>
      <c r="D84" s="29" t="s">
        <v>46</v>
      </c>
      <c r="E84" s="29" t="s">
        <v>99</v>
      </c>
      <c r="F84" s="29" t="s">
        <v>100</v>
      </c>
      <c r="G84" s="29" t="s">
        <v>224</v>
      </c>
      <c r="H84" s="29" t="s">
        <v>225</v>
      </c>
      <c r="I84" s="111">
        <v>1141756</v>
      </c>
      <c r="J84" s="111"/>
      <c r="K84" s="111"/>
      <c r="L84" s="111"/>
      <c r="M84" s="111"/>
      <c r="N84" s="111">
        <v>1141756</v>
      </c>
      <c r="O84" s="111"/>
      <c r="P84" s="111"/>
      <c r="Q84" s="111"/>
      <c r="R84" s="111"/>
      <c r="S84" s="111"/>
      <c r="T84" s="111"/>
      <c r="U84" s="89"/>
      <c r="V84" s="111"/>
      <c r="W84" s="111"/>
    </row>
    <row r="85" ht="32.9" customHeight="1" spans="1:23">
      <c r="A85" s="29" t="s">
        <v>275</v>
      </c>
      <c r="B85" s="108" t="s">
        <v>310</v>
      </c>
      <c r="C85" s="29" t="s">
        <v>309</v>
      </c>
      <c r="D85" s="29" t="s">
        <v>46</v>
      </c>
      <c r="E85" s="29" t="s">
        <v>99</v>
      </c>
      <c r="F85" s="29" t="s">
        <v>100</v>
      </c>
      <c r="G85" s="29" t="s">
        <v>206</v>
      </c>
      <c r="H85" s="29" t="s">
        <v>207</v>
      </c>
      <c r="I85" s="111">
        <v>2354921.55</v>
      </c>
      <c r="J85" s="111"/>
      <c r="K85" s="111"/>
      <c r="L85" s="111"/>
      <c r="M85" s="111"/>
      <c r="N85" s="111">
        <v>2354921.55</v>
      </c>
      <c r="O85" s="111"/>
      <c r="P85" s="111"/>
      <c r="Q85" s="111"/>
      <c r="R85" s="111"/>
      <c r="S85" s="111"/>
      <c r="T85" s="111"/>
      <c r="U85" s="89"/>
      <c r="V85" s="111"/>
      <c r="W85" s="111"/>
    </row>
    <row r="86" ht="32.9" customHeight="1" spans="1:23">
      <c r="A86" s="29" t="s">
        <v>275</v>
      </c>
      <c r="B86" s="108" t="s">
        <v>310</v>
      </c>
      <c r="C86" s="29" t="s">
        <v>309</v>
      </c>
      <c r="D86" s="29" t="s">
        <v>46</v>
      </c>
      <c r="E86" s="29" t="s">
        <v>99</v>
      </c>
      <c r="F86" s="29" t="s">
        <v>100</v>
      </c>
      <c r="G86" s="29" t="s">
        <v>264</v>
      </c>
      <c r="H86" s="29" t="s">
        <v>265</v>
      </c>
      <c r="I86" s="111">
        <v>101050</v>
      </c>
      <c r="J86" s="111"/>
      <c r="K86" s="111"/>
      <c r="L86" s="111"/>
      <c r="M86" s="111"/>
      <c r="N86" s="111">
        <v>101050</v>
      </c>
      <c r="O86" s="111"/>
      <c r="P86" s="111"/>
      <c r="Q86" s="111"/>
      <c r="R86" s="111"/>
      <c r="S86" s="111"/>
      <c r="T86" s="111"/>
      <c r="U86" s="89"/>
      <c r="V86" s="111"/>
      <c r="W86" s="111"/>
    </row>
    <row r="87" ht="32.9" customHeight="1" spans="1:23">
      <c r="A87" s="29" t="s">
        <v>275</v>
      </c>
      <c r="B87" s="108" t="s">
        <v>310</v>
      </c>
      <c r="C87" s="29" t="s">
        <v>309</v>
      </c>
      <c r="D87" s="29" t="s">
        <v>46</v>
      </c>
      <c r="E87" s="29" t="s">
        <v>99</v>
      </c>
      <c r="F87" s="29" t="s">
        <v>100</v>
      </c>
      <c r="G87" s="29" t="s">
        <v>307</v>
      </c>
      <c r="H87" s="29" t="s">
        <v>308</v>
      </c>
      <c r="I87" s="111">
        <v>431800</v>
      </c>
      <c r="J87" s="111"/>
      <c r="K87" s="111"/>
      <c r="L87" s="111"/>
      <c r="M87" s="111"/>
      <c r="N87" s="111">
        <v>431800</v>
      </c>
      <c r="O87" s="111"/>
      <c r="P87" s="111"/>
      <c r="Q87" s="111"/>
      <c r="R87" s="111"/>
      <c r="S87" s="111"/>
      <c r="T87" s="111"/>
      <c r="U87" s="89"/>
      <c r="V87" s="111"/>
      <c r="W87" s="111"/>
    </row>
    <row r="88" ht="32.9" customHeight="1" spans="1:23">
      <c r="A88" s="29"/>
      <c r="B88" s="29"/>
      <c r="C88" s="29" t="s">
        <v>311</v>
      </c>
      <c r="D88" s="29"/>
      <c r="E88" s="29"/>
      <c r="F88" s="29"/>
      <c r="G88" s="29"/>
      <c r="H88" s="29"/>
      <c r="I88" s="111">
        <v>855014.6</v>
      </c>
      <c r="J88" s="111"/>
      <c r="K88" s="111"/>
      <c r="L88" s="111"/>
      <c r="M88" s="111"/>
      <c r="N88" s="111">
        <v>855014.6</v>
      </c>
      <c r="O88" s="111"/>
      <c r="P88" s="111"/>
      <c r="Q88" s="111"/>
      <c r="R88" s="111"/>
      <c r="S88" s="111"/>
      <c r="T88" s="111"/>
      <c r="U88" s="89"/>
      <c r="V88" s="111"/>
      <c r="W88" s="111"/>
    </row>
    <row r="89" ht="32.9" customHeight="1" spans="1:23">
      <c r="A89" s="29" t="s">
        <v>275</v>
      </c>
      <c r="B89" s="108" t="s">
        <v>312</v>
      </c>
      <c r="C89" s="29" t="s">
        <v>311</v>
      </c>
      <c r="D89" s="29" t="s">
        <v>46</v>
      </c>
      <c r="E89" s="29" t="s">
        <v>99</v>
      </c>
      <c r="F89" s="29" t="s">
        <v>100</v>
      </c>
      <c r="G89" s="29" t="s">
        <v>250</v>
      </c>
      <c r="H89" s="29" t="s">
        <v>251</v>
      </c>
      <c r="I89" s="111">
        <v>191228.98</v>
      </c>
      <c r="J89" s="111"/>
      <c r="K89" s="111"/>
      <c r="L89" s="111"/>
      <c r="M89" s="111"/>
      <c r="N89" s="111">
        <v>191228.98</v>
      </c>
      <c r="O89" s="111"/>
      <c r="P89" s="111"/>
      <c r="Q89" s="111"/>
      <c r="R89" s="111"/>
      <c r="S89" s="111"/>
      <c r="T89" s="111"/>
      <c r="U89" s="89"/>
      <c r="V89" s="111"/>
      <c r="W89" s="111"/>
    </row>
    <row r="90" ht="32.9" customHeight="1" spans="1:23">
      <c r="A90" s="29" t="s">
        <v>275</v>
      </c>
      <c r="B90" s="108" t="s">
        <v>312</v>
      </c>
      <c r="C90" s="29" t="s">
        <v>311</v>
      </c>
      <c r="D90" s="29" t="s">
        <v>46</v>
      </c>
      <c r="E90" s="29" t="s">
        <v>99</v>
      </c>
      <c r="F90" s="29" t="s">
        <v>100</v>
      </c>
      <c r="G90" s="29" t="s">
        <v>252</v>
      </c>
      <c r="H90" s="29" t="s">
        <v>253</v>
      </c>
      <c r="I90" s="111">
        <v>176892.52</v>
      </c>
      <c r="J90" s="111"/>
      <c r="K90" s="111"/>
      <c r="L90" s="111"/>
      <c r="M90" s="111"/>
      <c r="N90" s="111">
        <v>176892.52</v>
      </c>
      <c r="O90" s="111"/>
      <c r="P90" s="111"/>
      <c r="Q90" s="111"/>
      <c r="R90" s="111"/>
      <c r="S90" s="111"/>
      <c r="T90" s="111"/>
      <c r="U90" s="89"/>
      <c r="V90" s="111"/>
      <c r="W90" s="111"/>
    </row>
    <row r="91" ht="32.9" customHeight="1" spans="1:23">
      <c r="A91" s="29" t="s">
        <v>275</v>
      </c>
      <c r="B91" s="108" t="s">
        <v>312</v>
      </c>
      <c r="C91" s="29" t="s">
        <v>311</v>
      </c>
      <c r="D91" s="29" t="s">
        <v>46</v>
      </c>
      <c r="E91" s="29" t="s">
        <v>99</v>
      </c>
      <c r="F91" s="29" t="s">
        <v>100</v>
      </c>
      <c r="G91" s="29" t="s">
        <v>254</v>
      </c>
      <c r="H91" s="29" t="s">
        <v>255</v>
      </c>
      <c r="I91" s="111">
        <v>306893.1</v>
      </c>
      <c r="J91" s="111"/>
      <c r="K91" s="111"/>
      <c r="L91" s="111"/>
      <c r="M91" s="111"/>
      <c r="N91" s="111">
        <v>306893.1</v>
      </c>
      <c r="O91" s="111"/>
      <c r="P91" s="111"/>
      <c r="Q91" s="111"/>
      <c r="R91" s="111"/>
      <c r="S91" s="111"/>
      <c r="T91" s="111"/>
      <c r="U91" s="89"/>
      <c r="V91" s="111"/>
      <c r="W91" s="111"/>
    </row>
    <row r="92" ht="32.9" customHeight="1" spans="1:23">
      <c r="A92" s="29" t="s">
        <v>275</v>
      </c>
      <c r="B92" s="108" t="s">
        <v>312</v>
      </c>
      <c r="C92" s="29" t="s">
        <v>311</v>
      </c>
      <c r="D92" s="29" t="s">
        <v>46</v>
      </c>
      <c r="E92" s="29" t="s">
        <v>99</v>
      </c>
      <c r="F92" s="29" t="s">
        <v>100</v>
      </c>
      <c r="G92" s="29" t="s">
        <v>224</v>
      </c>
      <c r="H92" s="29" t="s">
        <v>225</v>
      </c>
      <c r="I92" s="111">
        <v>180000</v>
      </c>
      <c r="J92" s="111"/>
      <c r="K92" s="111"/>
      <c r="L92" s="111"/>
      <c r="M92" s="111"/>
      <c r="N92" s="111">
        <v>180000</v>
      </c>
      <c r="O92" s="111"/>
      <c r="P92" s="111"/>
      <c r="Q92" s="111"/>
      <c r="R92" s="111"/>
      <c r="S92" s="111"/>
      <c r="T92" s="111"/>
      <c r="U92" s="89"/>
      <c r="V92" s="111"/>
      <c r="W92" s="111"/>
    </row>
    <row r="93" ht="32.9" customHeight="1" spans="1:23">
      <c r="A93" s="29"/>
      <c r="B93" s="29"/>
      <c r="C93" s="29" t="s">
        <v>313</v>
      </c>
      <c r="D93" s="29"/>
      <c r="E93" s="29"/>
      <c r="F93" s="29"/>
      <c r="G93" s="29"/>
      <c r="H93" s="29"/>
      <c r="I93" s="111">
        <v>100000000</v>
      </c>
      <c r="J93" s="111"/>
      <c r="K93" s="111"/>
      <c r="L93" s="111"/>
      <c r="M93" s="111"/>
      <c r="N93" s="111"/>
      <c r="O93" s="111">
        <v>100000000</v>
      </c>
      <c r="P93" s="111"/>
      <c r="Q93" s="111"/>
      <c r="R93" s="111"/>
      <c r="S93" s="111"/>
      <c r="T93" s="111"/>
      <c r="U93" s="89"/>
      <c r="V93" s="111"/>
      <c r="W93" s="111"/>
    </row>
    <row r="94" ht="32.9" customHeight="1" spans="1:23">
      <c r="A94" s="29" t="s">
        <v>275</v>
      </c>
      <c r="B94" s="108" t="s">
        <v>314</v>
      </c>
      <c r="C94" s="29" t="s">
        <v>313</v>
      </c>
      <c r="D94" s="29" t="s">
        <v>46</v>
      </c>
      <c r="E94" s="29" t="s">
        <v>119</v>
      </c>
      <c r="F94" s="29" t="s">
        <v>98</v>
      </c>
      <c r="G94" s="29" t="s">
        <v>315</v>
      </c>
      <c r="H94" s="29" t="s">
        <v>265</v>
      </c>
      <c r="I94" s="111">
        <v>100000000</v>
      </c>
      <c r="J94" s="111"/>
      <c r="K94" s="111"/>
      <c r="L94" s="111"/>
      <c r="M94" s="111"/>
      <c r="N94" s="111"/>
      <c r="O94" s="111">
        <v>100000000</v>
      </c>
      <c r="P94" s="111"/>
      <c r="Q94" s="111"/>
      <c r="R94" s="111"/>
      <c r="S94" s="111"/>
      <c r="T94" s="111"/>
      <c r="U94" s="89"/>
      <c r="V94" s="111"/>
      <c r="W94" s="111"/>
    </row>
    <row r="95" ht="32.9" customHeight="1" spans="1:23">
      <c r="A95" s="29"/>
      <c r="B95" s="29"/>
      <c r="C95" s="29" t="s">
        <v>316</v>
      </c>
      <c r="D95" s="29"/>
      <c r="E95" s="29"/>
      <c r="F95" s="29"/>
      <c r="G95" s="29"/>
      <c r="H95" s="29"/>
      <c r="I95" s="111">
        <v>3258194.92</v>
      </c>
      <c r="J95" s="111"/>
      <c r="K95" s="111"/>
      <c r="L95" s="111"/>
      <c r="M95" s="111"/>
      <c r="N95" s="111">
        <v>3258194.92</v>
      </c>
      <c r="O95" s="111"/>
      <c r="P95" s="111"/>
      <c r="Q95" s="111"/>
      <c r="R95" s="111"/>
      <c r="S95" s="111"/>
      <c r="T95" s="111"/>
      <c r="U95" s="89"/>
      <c r="V95" s="111"/>
      <c r="W95" s="111"/>
    </row>
    <row r="96" ht="32.9" customHeight="1" spans="1:23">
      <c r="A96" s="29" t="s">
        <v>275</v>
      </c>
      <c r="B96" s="108" t="s">
        <v>317</v>
      </c>
      <c r="C96" s="29" t="s">
        <v>316</v>
      </c>
      <c r="D96" s="29" t="s">
        <v>46</v>
      </c>
      <c r="E96" s="29" t="s">
        <v>99</v>
      </c>
      <c r="F96" s="29" t="s">
        <v>100</v>
      </c>
      <c r="G96" s="29" t="s">
        <v>236</v>
      </c>
      <c r="H96" s="29" t="s">
        <v>237</v>
      </c>
      <c r="I96" s="111">
        <v>30000</v>
      </c>
      <c r="J96" s="111"/>
      <c r="K96" s="111"/>
      <c r="L96" s="111"/>
      <c r="M96" s="111"/>
      <c r="N96" s="111">
        <v>30000</v>
      </c>
      <c r="O96" s="111"/>
      <c r="P96" s="111"/>
      <c r="Q96" s="111"/>
      <c r="R96" s="111"/>
      <c r="S96" s="111"/>
      <c r="T96" s="111"/>
      <c r="U96" s="89"/>
      <c r="V96" s="111"/>
      <c r="W96" s="111"/>
    </row>
    <row r="97" ht="32.9" customHeight="1" spans="1:23">
      <c r="A97" s="29" t="s">
        <v>275</v>
      </c>
      <c r="B97" s="108" t="s">
        <v>317</v>
      </c>
      <c r="C97" s="29" t="s">
        <v>316</v>
      </c>
      <c r="D97" s="29" t="s">
        <v>46</v>
      </c>
      <c r="E97" s="29" t="s">
        <v>99</v>
      </c>
      <c r="F97" s="29" t="s">
        <v>100</v>
      </c>
      <c r="G97" s="29" t="s">
        <v>240</v>
      </c>
      <c r="H97" s="29" t="s">
        <v>241</v>
      </c>
      <c r="I97" s="111">
        <v>59352</v>
      </c>
      <c r="J97" s="111"/>
      <c r="K97" s="111"/>
      <c r="L97" s="111"/>
      <c r="M97" s="111"/>
      <c r="N97" s="111">
        <v>59352</v>
      </c>
      <c r="O97" s="111"/>
      <c r="P97" s="111"/>
      <c r="Q97" s="111"/>
      <c r="R97" s="111"/>
      <c r="S97" s="111"/>
      <c r="T97" s="111"/>
      <c r="U97" s="89"/>
      <c r="V97" s="111"/>
      <c r="W97" s="111"/>
    </row>
    <row r="98" ht="32.9" customHeight="1" spans="1:23">
      <c r="A98" s="29" t="s">
        <v>275</v>
      </c>
      <c r="B98" s="108" t="s">
        <v>317</v>
      </c>
      <c r="C98" s="29" t="s">
        <v>316</v>
      </c>
      <c r="D98" s="29" t="s">
        <v>46</v>
      </c>
      <c r="E98" s="29" t="s">
        <v>99</v>
      </c>
      <c r="F98" s="29" t="s">
        <v>100</v>
      </c>
      <c r="G98" s="29" t="s">
        <v>248</v>
      </c>
      <c r="H98" s="29" t="s">
        <v>249</v>
      </c>
      <c r="I98" s="111">
        <v>2902950.72</v>
      </c>
      <c r="J98" s="111"/>
      <c r="K98" s="111"/>
      <c r="L98" s="111"/>
      <c r="M98" s="111"/>
      <c r="N98" s="111">
        <v>2902950.72</v>
      </c>
      <c r="O98" s="111"/>
      <c r="P98" s="111"/>
      <c r="Q98" s="111"/>
      <c r="R98" s="111"/>
      <c r="S98" s="111"/>
      <c r="T98" s="111"/>
      <c r="U98" s="89"/>
      <c r="V98" s="111"/>
      <c r="W98" s="111"/>
    </row>
    <row r="99" ht="32.9" customHeight="1" spans="1:23">
      <c r="A99" s="29" t="s">
        <v>275</v>
      </c>
      <c r="B99" s="108" t="s">
        <v>317</v>
      </c>
      <c r="C99" s="29" t="s">
        <v>316</v>
      </c>
      <c r="D99" s="29" t="s">
        <v>46</v>
      </c>
      <c r="E99" s="29" t="s">
        <v>99</v>
      </c>
      <c r="F99" s="29" t="s">
        <v>100</v>
      </c>
      <c r="G99" s="29" t="s">
        <v>250</v>
      </c>
      <c r="H99" s="29" t="s">
        <v>251</v>
      </c>
      <c r="I99" s="111">
        <v>23677.7</v>
      </c>
      <c r="J99" s="111"/>
      <c r="K99" s="111"/>
      <c r="L99" s="111"/>
      <c r="M99" s="111"/>
      <c r="N99" s="111">
        <v>23677.7</v>
      </c>
      <c r="O99" s="111"/>
      <c r="P99" s="111"/>
      <c r="Q99" s="111"/>
      <c r="R99" s="111"/>
      <c r="S99" s="111"/>
      <c r="T99" s="111"/>
      <c r="U99" s="89"/>
      <c r="V99" s="111"/>
      <c r="W99" s="111"/>
    </row>
    <row r="100" ht="32.9" customHeight="1" spans="1:23">
      <c r="A100" s="29" t="s">
        <v>275</v>
      </c>
      <c r="B100" s="108" t="s">
        <v>317</v>
      </c>
      <c r="C100" s="29" t="s">
        <v>316</v>
      </c>
      <c r="D100" s="29" t="s">
        <v>46</v>
      </c>
      <c r="E100" s="29" t="s">
        <v>99</v>
      </c>
      <c r="F100" s="29" t="s">
        <v>100</v>
      </c>
      <c r="G100" s="29" t="s">
        <v>252</v>
      </c>
      <c r="H100" s="29" t="s">
        <v>253</v>
      </c>
      <c r="I100" s="111">
        <v>72798.4</v>
      </c>
      <c r="J100" s="111"/>
      <c r="K100" s="111"/>
      <c r="L100" s="111"/>
      <c r="M100" s="111"/>
      <c r="N100" s="111">
        <v>72798.4</v>
      </c>
      <c r="O100" s="111"/>
      <c r="P100" s="111"/>
      <c r="Q100" s="111"/>
      <c r="R100" s="111"/>
      <c r="S100" s="111"/>
      <c r="T100" s="111"/>
      <c r="U100" s="89"/>
      <c r="V100" s="111"/>
      <c r="W100" s="111"/>
    </row>
    <row r="101" ht="32.9" customHeight="1" spans="1:23">
      <c r="A101" s="29" t="s">
        <v>275</v>
      </c>
      <c r="B101" s="108" t="s">
        <v>317</v>
      </c>
      <c r="C101" s="29" t="s">
        <v>316</v>
      </c>
      <c r="D101" s="29" t="s">
        <v>46</v>
      </c>
      <c r="E101" s="29" t="s">
        <v>99</v>
      </c>
      <c r="F101" s="29" t="s">
        <v>100</v>
      </c>
      <c r="G101" s="29" t="s">
        <v>224</v>
      </c>
      <c r="H101" s="29" t="s">
        <v>225</v>
      </c>
      <c r="I101" s="111">
        <v>5500</v>
      </c>
      <c r="J101" s="111"/>
      <c r="K101" s="111"/>
      <c r="L101" s="111"/>
      <c r="M101" s="111"/>
      <c r="N101" s="111">
        <v>5500</v>
      </c>
      <c r="O101" s="111"/>
      <c r="P101" s="111"/>
      <c r="Q101" s="111"/>
      <c r="R101" s="111"/>
      <c r="S101" s="111"/>
      <c r="T101" s="111"/>
      <c r="U101" s="89"/>
      <c r="V101" s="111"/>
      <c r="W101" s="111"/>
    </row>
    <row r="102" ht="32.9" customHeight="1" spans="1:23">
      <c r="A102" s="29" t="s">
        <v>275</v>
      </c>
      <c r="B102" s="108" t="s">
        <v>317</v>
      </c>
      <c r="C102" s="29" t="s">
        <v>316</v>
      </c>
      <c r="D102" s="29" t="s">
        <v>46</v>
      </c>
      <c r="E102" s="29" t="s">
        <v>99</v>
      </c>
      <c r="F102" s="29" t="s">
        <v>100</v>
      </c>
      <c r="G102" s="29" t="s">
        <v>264</v>
      </c>
      <c r="H102" s="29" t="s">
        <v>265</v>
      </c>
      <c r="I102" s="111">
        <v>117018.8</v>
      </c>
      <c r="J102" s="111"/>
      <c r="K102" s="111"/>
      <c r="L102" s="111"/>
      <c r="M102" s="111"/>
      <c r="N102" s="111">
        <v>117018.8</v>
      </c>
      <c r="O102" s="111"/>
      <c r="P102" s="111"/>
      <c r="Q102" s="111"/>
      <c r="R102" s="111"/>
      <c r="S102" s="111"/>
      <c r="T102" s="111"/>
      <c r="U102" s="89"/>
      <c r="V102" s="111"/>
      <c r="W102" s="111"/>
    </row>
    <row r="103" ht="32.9" customHeight="1" spans="1:23">
      <c r="A103" s="29" t="s">
        <v>275</v>
      </c>
      <c r="B103" s="108" t="s">
        <v>317</v>
      </c>
      <c r="C103" s="29" t="s">
        <v>316</v>
      </c>
      <c r="D103" s="29" t="s">
        <v>46</v>
      </c>
      <c r="E103" s="29" t="s">
        <v>99</v>
      </c>
      <c r="F103" s="29" t="s">
        <v>100</v>
      </c>
      <c r="G103" s="29" t="s">
        <v>307</v>
      </c>
      <c r="H103" s="29" t="s">
        <v>308</v>
      </c>
      <c r="I103" s="111">
        <v>46897.3</v>
      </c>
      <c r="J103" s="111"/>
      <c r="K103" s="111"/>
      <c r="L103" s="111"/>
      <c r="M103" s="111"/>
      <c r="N103" s="111">
        <v>46897.3</v>
      </c>
      <c r="O103" s="111"/>
      <c r="P103" s="111"/>
      <c r="Q103" s="111"/>
      <c r="R103" s="111"/>
      <c r="S103" s="111"/>
      <c r="T103" s="111"/>
      <c r="U103" s="89"/>
      <c r="V103" s="111"/>
      <c r="W103" s="111"/>
    </row>
    <row r="104" ht="32.9" customHeight="1" spans="1:23">
      <c r="A104" s="29"/>
      <c r="B104" s="29"/>
      <c r="C104" s="29" t="s">
        <v>318</v>
      </c>
      <c r="D104" s="29"/>
      <c r="E104" s="29"/>
      <c r="F104" s="29"/>
      <c r="G104" s="29"/>
      <c r="H104" s="29"/>
      <c r="I104" s="111">
        <v>728111.36</v>
      </c>
      <c r="J104" s="111"/>
      <c r="K104" s="111"/>
      <c r="L104" s="111"/>
      <c r="M104" s="111"/>
      <c r="N104" s="111">
        <v>728111.36</v>
      </c>
      <c r="O104" s="111"/>
      <c r="P104" s="111"/>
      <c r="Q104" s="111"/>
      <c r="R104" s="111"/>
      <c r="S104" s="111"/>
      <c r="T104" s="111"/>
      <c r="U104" s="89"/>
      <c r="V104" s="111"/>
      <c r="W104" s="111"/>
    </row>
    <row r="105" ht="32.9" customHeight="1" spans="1:23">
      <c r="A105" s="29" t="s">
        <v>275</v>
      </c>
      <c r="B105" s="108" t="s">
        <v>319</v>
      </c>
      <c r="C105" s="29" t="s">
        <v>318</v>
      </c>
      <c r="D105" s="29" t="s">
        <v>46</v>
      </c>
      <c r="E105" s="29" t="s">
        <v>99</v>
      </c>
      <c r="F105" s="29" t="s">
        <v>100</v>
      </c>
      <c r="G105" s="29" t="s">
        <v>240</v>
      </c>
      <c r="H105" s="29" t="s">
        <v>241</v>
      </c>
      <c r="I105" s="111">
        <v>20000</v>
      </c>
      <c r="J105" s="111"/>
      <c r="K105" s="111"/>
      <c r="L105" s="111"/>
      <c r="M105" s="111"/>
      <c r="N105" s="111">
        <v>20000</v>
      </c>
      <c r="O105" s="111"/>
      <c r="P105" s="111"/>
      <c r="Q105" s="111"/>
      <c r="R105" s="111"/>
      <c r="S105" s="111"/>
      <c r="T105" s="111"/>
      <c r="U105" s="89"/>
      <c r="V105" s="111"/>
      <c r="W105" s="111"/>
    </row>
    <row r="106" ht="32.9" customHeight="1" spans="1:23">
      <c r="A106" s="29" t="s">
        <v>275</v>
      </c>
      <c r="B106" s="108" t="s">
        <v>319</v>
      </c>
      <c r="C106" s="29" t="s">
        <v>318</v>
      </c>
      <c r="D106" s="29" t="s">
        <v>46</v>
      </c>
      <c r="E106" s="29" t="s">
        <v>99</v>
      </c>
      <c r="F106" s="29" t="s">
        <v>100</v>
      </c>
      <c r="G106" s="29" t="s">
        <v>250</v>
      </c>
      <c r="H106" s="29" t="s">
        <v>251</v>
      </c>
      <c r="I106" s="111">
        <v>100000</v>
      </c>
      <c r="J106" s="111"/>
      <c r="K106" s="111"/>
      <c r="L106" s="111"/>
      <c r="M106" s="111"/>
      <c r="N106" s="111">
        <v>100000</v>
      </c>
      <c r="O106" s="111"/>
      <c r="P106" s="111"/>
      <c r="Q106" s="111"/>
      <c r="R106" s="111"/>
      <c r="S106" s="111"/>
      <c r="T106" s="111"/>
      <c r="U106" s="89"/>
      <c r="V106" s="111"/>
      <c r="W106" s="111"/>
    </row>
    <row r="107" ht="32.9" customHeight="1" spans="1:23">
      <c r="A107" s="29" t="s">
        <v>275</v>
      </c>
      <c r="B107" s="108" t="s">
        <v>319</v>
      </c>
      <c r="C107" s="29" t="s">
        <v>318</v>
      </c>
      <c r="D107" s="29" t="s">
        <v>46</v>
      </c>
      <c r="E107" s="29" t="s">
        <v>99</v>
      </c>
      <c r="F107" s="29" t="s">
        <v>100</v>
      </c>
      <c r="G107" s="29" t="s">
        <v>252</v>
      </c>
      <c r="H107" s="29" t="s">
        <v>253</v>
      </c>
      <c r="I107" s="111">
        <v>272423.36</v>
      </c>
      <c r="J107" s="111"/>
      <c r="K107" s="111"/>
      <c r="L107" s="111"/>
      <c r="M107" s="111"/>
      <c r="N107" s="111">
        <v>272423.36</v>
      </c>
      <c r="O107" s="111"/>
      <c r="P107" s="111"/>
      <c r="Q107" s="111"/>
      <c r="R107" s="111"/>
      <c r="S107" s="111"/>
      <c r="T107" s="111"/>
      <c r="U107" s="89"/>
      <c r="V107" s="111"/>
      <c r="W107" s="111"/>
    </row>
    <row r="108" ht="32.9" customHeight="1" spans="1:23">
      <c r="A108" s="29" t="s">
        <v>275</v>
      </c>
      <c r="B108" s="108" t="s">
        <v>319</v>
      </c>
      <c r="C108" s="29" t="s">
        <v>318</v>
      </c>
      <c r="D108" s="29" t="s">
        <v>46</v>
      </c>
      <c r="E108" s="29" t="s">
        <v>99</v>
      </c>
      <c r="F108" s="29" t="s">
        <v>100</v>
      </c>
      <c r="G108" s="29" t="s">
        <v>224</v>
      </c>
      <c r="H108" s="29" t="s">
        <v>225</v>
      </c>
      <c r="I108" s="111">
        <v>17600</v>
      </c>
      <c r="J108" s="111"/>
      <c r="K108" s="111"/>
      <c r="L108" s="111"/>
      <c r="M108" s="111"/>
      <c r="N108" s="111">
        <v>17600</v>
      </c>
      <c r="O108" s="111"/>
      <c r="P108" s="111"/>
      <c r="Q108" s="111"/>
      <c r="R108" s="111"/>
      <c r="S108" s="111"/>
      <c r="T108" s="111"/>
      <c r="U108" s="89"/>
      <c r="V108" s="111"/>
      <c r="W108" s="111"/>
    </row>
    <row r="109" ht="32.9" customHeight="1" spans="1:23">
      <c r="A109" s="29" t="s">
        <v>275</v>
      </c>
      <c r="B109" s="108" t="s">
        <v>319</v>
      </c>
      <c r="C109" s="29" t="s">
        <v>318</v>
      </c>
      <c r="D109" s="29" t="s">
        <v>46</v>
      </c>
      <c r="E109" s="29" t="s">
        <v>99</v>
      </c>
      <c r="F109" s="29" t="s">
        <v>100</v>
      </c>
      <c r="G109" s="29" t="s">
        <v>206</v>
      </c>
      <c r="H109" s="29" t="s">
        <v>207</v>
      </c>
      <c r="I109" s="111">
        <v>154888</v>
      </c>
      <c r="J109" s="111"/>
      <c r="K109" s="111"/>
      <c r="L109" s="111"/>
      <c r="M109" s="111"/>
      <c r="N109" s="111">
        <v>154888</v>
      </c>
      <c r="O109" s="111"/>
      <c r="P109" s="111"/>
      <c r="Q109" s="111"/>
      <c r="R109" s="111"/>
      <c r="S109" s="111"/>
      <c r="T109" s="111"/>
      <c r="U109" s="89"/>
      <c r="V109" s="111"/>
      <c r="W109" s="111"/>
    </row>
    <row r="110" ht="32.9" customHeight="1" spans="1:23">
      <c r="A110" s="29" t="s">
        <v>275</v>
      </c>
      <c r="B110" s="108" t="s">
        <v>319</v>
      </c>
      <c r="C110" s="29" t="s">
        <v>318</v>
      </c>
      <c r="D110" s="29" t="s">
        <v>46</v>
      </c>
      <c r="E110" s="29" t="s">
        <v>99</v>
      </c>
      <c r="F110" s="29" t="s">
        <v>100</v>
      </c>
      <c r="G110" s="29" t="s">
        <v>208</v>
      </c>
      <c r="H110" s="29" t="s">
        <v>209</v>
      </c>
      <c r="I110" s="111">
        <v>163200</v>
      </c>
      <c r="J110" s="111"/>
      <c r="K110" s="111"/>
      <c r="L110" s="111"/>
      <c r="M110" s="111"/>
      <c r="N110" s="111">
        <v>163200</v>
      </c>
      <c r="O110" s="111"/>
      <c r="P110" s="111"/>
      <c r="Q110" s="111"/>
      <c r="R110" s="111"/>
      <c r="S110" s="111"/>
      <c r="T110" s="111"/>
      <c r="U110" s="89"/>
      <c r="V110" s="111"/>
      <c r="W110" s="111"/>
    </row>
    <row r="111" ht="32.9" customHeight="1" spans="1:23">
      <c r="A111" s="29"/>
      <c r="B111" s="29"/>
      <c r="C111" s="29" t="s">
        <v>320</v>
      </c>
      <c r="D111" s="29"/>
      <c r="E111" s="29"/>
      <c r="F111" s="29"/>
      <c r="G111" s="29"/>
      <c r="H111" s="29"/>
      <c r="I111" s="111">
        <v>6000000</v>
      </c>
      <c r="J111" s="111"/>
      <c r="K111" s="111"/>
      <c r="L111" s="111"/>
      <c r="M111" s="111"/>
      <c r="N111" s="111">
        <v>6000000</v>
      </c>
      <c r="O111" s="111"/>
      <c r="P111" s="111"/>
      <c r="Q111" s="111"/>
      <c r="R111" s="111"/>
      <c r="S111" s="111"/>
      <c r="T111" s="111"/>
      <c r="U111" s="89"/>
      <c r="V111" s="111"/>
      <c r="W111" s="111"/>
    </row>
    <row r="112" ht="32.9" customHeight="1" spans="1:23">
      <c r="A112" s="29" t="s">
        <v>275</v>
      </c>
      <c r="B112" s="108" t="s">
        <v>321</v>
      </c>
      <c r="C112" s="29" t="s">
        <v>320</v>
      </c>
      <c r="D112" s="29" t="s">
        <v>46</v>
      </c>
      <c r="E112" s="29" t="s">
        <v>99</v>
      </c>
      <c r="F112" s="29" t="s">
        <v>100</v>
      </c>
      <c r="G112" s="29" t="s">
        <v>240</v>
      </c>
      <c r="H112" s="29" t="s">
        <v>241</v>
      </c>
      <c r="I112" s="111">
        <v>300000</v>
      </c>
      <c r="J112" s="111"/>
      <c r="K112" s="111"/>
      <c r="L112" s="111"/>
      <c r="M112" s="111"/>
      <c r="N112" s="111">
        <v>300000</v>
      </c>
      <c r="O112" s="111"/>
      <c r="P112" s="111"/>
      <c r="Q112" s="111"/>
      <c r="R112" s="111"/>
      <c r="S112" s="111"/>
      <c r="T112" s="111"/>
      <c r="U112" s="89"/>
      <c r="V112" s="111"/>
      <c r="W112" s="111"/>
    </row>
    <row r="113" ht="32.9" customHeight="1" spans="1:23">
      <c r="A113" s="29" t="s">
        <v>275</v>
      </c>
      <c r="B113" s="108" t="s">
        <v>321</v>
      </c>
      <c r="C113" s="29" t="s">
        <v>320</v>
      </c>
      <c r="D113" s="29" t="s">
        <v>46</v>
      </c>
      <c r="E113" s="29" t="s">
        <v>99</v>
      </c>
      <c r="F113" s="29" t="s">
        <v>100</v>
      </c>
      <c r="G113" s="29" t="s">
        <v>242</v>
      </c>
      <c r="H113" s="29" t="s">
        <v>243</v>
      </c>
      <c r="I113" s="111">
        <v>800000</v>
      </c>
      <c r="J113" s="111"/>
      <c r="K113" s="111"/>
      <c r="L113" s="111"/>
      <c r="M113" s="111"/>
      <c r="N113" s="111">
        <v>800000</v>
      </c>
      <c r="O113" s="111"/>
      <c r="P113" s="111"/>
      <c r="Q113" s="111"/>
      <c r="R113" s="111"/>
      <c r="S113" s="111"/>
      <c r="T113" s="111"/>
      <c r="U113" s="89"/>
      <c r="V113" s="111"/>
      <c r="W113" s="111"/>
    </row>
    <row r="114" ht="32.9" customHeight="1" spans="1:23">
      <c r="A114" s="29" t="s">
        <v>275</v>
      </c>
      <c r="B114" s="108" t="s">
        <v>321</v>
      </c>
      <c r="C114" s="29" t="s">
        <v>320</v>
      </c>
      <c r="D114" s="29" t="s">
        <v>46</v>
      </c>
      <c r="E114" s="29" t="s">
        <v>99</v>
      </c>
      <c r="F114" s="29" t="s">
        <v>100</v>
      </c>
      <c r="G114" s="29" t="s">
        <v>264</v>
      </c>
      <c r="H114" s="29" t="s">
        <v>265</v>
      </c>
      <c r="I114" s="111">
        <v>4400000</v>
      </c>
      <c r="J114" s="111"/>
      <c r="K114" s="111"/>
      <c r="L114" s="111"/>
      <c r="M114" s="111"/>
      <c r="N114" s="111">
        <v>4400000</v>
      </c>
      <c r="O114" s="111"/>
      <c r="P114" s="111"/>
      <c r="Q114" s="111"/>
      <c r="R114" s="111"/>
      <c r="S114" s="111"/>
      <c r="T114" s="111"/>
      <c r="U114" s="89"/>
      <c r="V114" s="111"/>
      <c r="W114" s="111"/>
    </row>
    <row r="115" ht="32.9" customHeight="1" spans="1:23">
      <c r="A115" s="29" t="s">
        <v>275</v>
      </c>
      <c r="B115" s="108" t="s">
        <v>321</v>
      </c>
      <c r="C115" s="29" t="s">
        <v>320</v>
      </c>
      <c r="D115" s="29" t="s">
        <v>46</v>
      </c>
      <c r="E115" s="29" t="s">
        <v>99</v>
      </c>
      <c r="F115" s="29" t="s">
        <v>100</v>
      </c>
      <c r="G115" s="29" t="s">
        <v>307</v>
      </c>
      <c r="H115" s="29" t="s">
        <v>308</v>
      </c>
      <c r="I115" s="111">
        <v>500000</v>
      </c>
      <c r="J115" s="111"/>
      <c r="K115" s="111"/>
      <c r="L115" s="111"/>
      <c r="M115" s="111"/>
      <c r="N115" s="111">
        <v>500000</v>
      </c>
      <c r="O115" s="111"/>
      <c r="P115" s="111"/>
      <c r="Q115" s="111"/>
      <c r="R115" s="111"/>
      <c r="S115" s="111"/>
      <c r="T115" s="111"/>
      <c r="U115" s="89"/>
      <c r="V115" s="111"/>
      <c r="W115" s="111"/>
    </row>
    <row r="116" ht="32.9" customHeight="1" spans="1:23">
      <c r="A116" s="29"/>
      <c r="B116" s="29"/>
      <c r="C116" s="29" t="s">
        <v>322</v>
      </c>
      <c r="D116" s="29"/>
      <c r="E116" s="29"/>
      <c r="F116" s="29"/>
      <c r="G116" s="29"/>
      <c r="H116" s="29"/>
      <c r="I116" s="111">
        <v>4702300</v>
      </c>
      <c r="J116" s="111"/>
      <c r="K116" s="111"/>
      <c r="L116" s="111"/>
      <c r="M116" s="111"/>
      <c r="N116" s="111">
        <v>4702300</v>
      </c>
      <c r="O116" s="111"/>
      <c r="P116" s="111"/>
      <c r="Q116" s="111"/>
      <c r="R116" s="111"/>
      <c r="S116" s="111"/>
      <c r="T116" s="111"/>
      <c r="U116" s="89"/>
      <c r="V116" s="111"/>
      <c r="W116" s="111"/>
    </row>
    <row r="117" ht="32.9" customHeight="1" spans="1:23">
      <c r="A117" s="29" t="s">
        <v>275</v>
      </c>
      <c r="B117" s="108" t="s">
        <v>323</v>
      </c>
      <c r="C117" s="29" t="s">
        <v>322</v>
      </c>
      <c r="D117" s="29" t="s">
        <v>46</v>
      </c>
      <c r="E117" s="29" t="s">
        <v>99</v>
      </c>
      <c r="F117" s="29" t="s">
        <v>100</v>
      </c>
      <c r="G117" s="29" t="s">
        <v>264</v>
      </c>
      <c r="H117" s="29" t="s">
        <v>265</v>
      </c>
      <c r="I117" s="111">
        <v>4702300</v>
      </c>
      <c r="J117" s="111"/>
      <c r="K117" s="111"/>
      <c r="L117" s="111"/>
      <c r="M117" s="111"/>
      <c r="N117" s="111">
        <v>4702300</v>
      </c>
      <c r="O117" s="111"/>
      <c r="P117" s="111"/>
      <c r="Q117" s="111"/>
      <c r="R117" s="111"/>
      <c r="S117" s="111"/>
      <c r="T117" s="111"/>
      <c r="U117" s="89"/>
      <c r="V117" s="111"/>
      <c r="W117" s="111"/>
    </row>
    <row r="118" ht="32.9" customHeight="1" spans="1:23">
      <c r="A118" s="29"/>
      <c r="B118" s="29"/>
      <c r="C118" s="29" t="s">
        <v>324</v>
      </c>
      <c r="D118" s="29"/>
      <c r="E118" s="29"/>
      <c r="F118" s="29"/>
      <c r="G118" s="29"/>
      <c r="H118" s="29"/>
      <c r="I118" s="111">
        <v>348864</v>
      </c>
      <c r="J118" s="111"/>
      <c r="K118" s="111"/>
      <c r="L118" s="111"/>
      <c r="M118" s="111"/>
      <c r="N118" s="111">
        <v>348864</v>
      </c>
      <c r="O118" s="111"/>
      <c r="P118" s="111"/>
      <c r="Q118" s="111"/>
      <c r="R118" s="111"/>
      <c r="S118" s="111"/>
      <c r="T118" s="111"/>
      <c r="U118" s="89"/>
      <c r="V118" s="111"/>
      <c r="W118" s="111"/>
    </row>
    <row r="119" ht="32.9" customHeight="1" spans="1:23">
      <c r="A119" s="29" t="s">
        <v>278</v>
      </c>
      <c r="B119" s="108" t="s">
        <v>325</v>
      </c>
      <c r="C119" s="29" t="s">
        <v>324</v>
      </c>
      <c r="D119" s="29" t="s">
        <v>46</v>
      </c>
      <c r="E119" s="29" t="s">
        <v>115</v>
      </c>
      <c r="F119" s="29" t="s">
        <v>116</v>
      </c>
      <c r="G119" s="29" t="s">
        <v>240</v>
      </c>
      <c r="H119" s="29" t="s">
        <v>241</v>
      </c>
      <c r="I119" s="111">
        <v>22484</v>
      </c>
      <c r="J119" s="111"/>
      <c r="K119" s="111"/>
      <c r="L119" s="111"/>
      <c r="M119" s="111"/>
      <c r="N119" s="111">
        <v>22484</v>
      </c>
      <c r="O119" s="111"/>
      <c r="P119" s="111"/>
      <c r="Q119" s="111"/>
      <c r="R119" s="111"/>
      <c r="S119" s="111"/>
      <c r="T119" s="111"/>
      <c r="U119" s="89"/>
      <c r="V119" s="111"/>
      <c r="W119" s="111"/>
    </row>
    <row r="120" ht="32.9" customHeight="1" spans="1:23">
      <c r="A120" s="29" t="s">
        <v>278</v>
      </c>
      <c r="B120" s="108" t="s">
        <v>325</v>
      </c>
      <c r="C120" s="29" t="s">
        <v>324</v>
      </c>
      <c r="D120" s="29" t="s">
        <v>46</v>
      </c>
      <c r="E120" s="29" t="s">
        <v>115</v>
      </c>
      <c r="F120" s="29" t="s">
        <v>116</v>
      </c>
      <c r="G120" s="29" t="s">
        <v>248</v>
      </c>
      <c r="H120" s="29" t="s">
        <v>249</v>
      </c>
      <c r="I120" s="111">
        <v>93150</v>
      </c>
      <c r="J120" s="111"/>
      <c r="K120" s="111"/>
      <c r="L120" s="111"/>
      <c r="M120" s="111"/>
      <c r="N120" s="111">
        <v>93150</v>
      </c>
      <c r="O120" s="111"/>
      <c r="P120" s="111"/>
      <c r="Q120" s="111"/>
      <c r="R120" s="111"/>
      <c r="S120" s="111"/>
      <c r="T120" s="111"/>
      <c r="U120" s="89"/>
      <c r="V120" s="111"/>
      <c r="W120" s="111"/>
    </row>
    <row r="121" ht="32.9" customHeight="1" spans="1:23">
      <c r="A121" s="29" t="s">
        <v>278</v>
      </c>
      <c r="B121" s="108" t="s">
        <v>325</v>
      </c>
      <c r="C121" s="29" t="s">
        <v>324</v>
      </c>
      <c r="D121" s="29" t="s">
        <v>46</v>
      </c>
      <c r="E121" s="29" t="s">
        <v>115</v>
      </c>
      <c r="F121" s="29" t="s">
        <v>116</v>
      </c>
      <c r="G121" s="29" t="s">
        <v>250</v>
      </c>
      <c r="H121" s="29" t="s">
        <v>251</v>
      </c>
      <c r="I121" s="111">
        <v>96840</v>
      </c>
      <c r="J121" s="111"/>
      <c r="K121" s="111"/>
      <c r="L121" s="111"/>
      <c r="M121" s="111"/>
      <c r="N121" s="111">
        <v>96840</v>
      </c>
      <c r="O121" s="111"/>
      <c r="P121" s="111"/>
      <c r="Q121" s="111"/>
      <c r="R121" s="111"/>
      <c r="S121" s="111"/>
      <c r="T121" s="111"/>
      <c r="U121" s="89"/>
      <c r="V121" s="111"/>
      <c r="W121" s="111"/>
    </row>
    <row r="122" ht="32.9" customHeight="1" spans="1:23">
      <c r="A122" s="29" t="s">
        <v>278</v>
      </c>
      <c r="B122" s="108" t="s">
        <v>325</v>
      </c>
      <c r="C122" s="29" t="s">
        <v>324</v>
      </c>
      <c r="D122" s="29" t="s">
        <v>46</v>
      </c>
      <c r="E122" s="29" t="s">
        <v>115</v>
      </c>
      <c r="F122" s="29" t="s">
        <v>116</v>
      </c>
      <c r="G122" s="29" t="s">
        <v>264</v>
      </c>
      <c r="H122" s="29" t="s">
        <v>265</v>
      </c>
      <c r="I122" s="111">
        <v>136390</v>
      </c>
      <c r="J122" s="111"/>
      <c r="K122" s="111"/>
      <c r="L122" s="111"/>
      <c r="M122" s="111"/>
      <c r="N122" s="111">
        <v>136390</v>
      </c>
      <c r="O122" s="111"/>
      <c r="P122" s="111"/>
      <c r="Q122" s="111"/>
      <c r="R122" s="111"/>
      <c r="S122" s="111"/>
      <c r="T122" s="111"/>
      <c r="U122" s="89"/>
      <c r="V122" s="111"/>
      <c r="W122" s="111"/>
    </row>
    <row r="123" ht="32.9" customHeight="1" spans="1:23">
      <c r="A123" s="29"/>
      <c r="B123" s="29"/>
      <c r="C123" s="29" t="s">
        <v>326</v>
      </c>
      <c r="D123" s="29"/>
      <c r="E123" s="29"/>
      <c r="F123" s="29"/>
      <c r="G123" s="29"/>
      <c r="H123" s="29"/>
      <c r="I123" s="111">
        <v>2542546.6</v>
      </c>
      <c r="J123" s="111"/>
      <c r="K123" s="111"/>
      <c r="L123" s="111"/>
      <c r="M123" s="111"/>
      <c r="N123" s="111">
        <v>2542546.6</v>
      </c>
      <c r="O123" s="111"/>
      <c r="P123" s="111"/>
      <c r="Q123" s="111"/>
      <c r="R123" s="111"/>
      <c r="S123" s="111"/>
      <c r="T123" s="111"/>
      <c r="U123" s="89"/>
      <c r="V123" s="111"/>
      <c r="W123" s="111"/>
    </row>
    <row r="124" ht="32.9" customHeight="1" spans="1:23">
      <c r="A124" s="29" t="s">
        <v>275</v>
      </c>
      <c r="B124" s="108" t="s">
        <v>327</v>
      </c>
      <c r="C124" s="29" t="s">
        <v>326</v>
      </c>
      <c r="D124" s="29" t="s">
        <v>46</v>
      </c>
      <c r="E124" s="29" t="s">
        <v>70</v>
      </c>
      <c r="F124" s="29" t="s">
        <v>71</v>
      </c>
      <c r="G124" s="29" t="s">
        <v>240</v>
      </c>
      <c r="H124" s="29" t="s">
        <v>241</v>
      </c>
      <c r="I124" s="111">
        <v>18735</v>
      </c>
      <c r="J124" s="111"/>
      <c r="K124" s="111"/>
      <c r="L124" s="111"/>
      <c r="M124" s="111"/>
      <c r="N124" s="111">
        <v>18735</v>
      </c>
      <c r="O124" s="111"/>
      <c r="P124" s="111"/>
      <c r="Q124" s="111"/>
      <c r="R124" s="111"/>
      <c r="S124" s="111"/>
      <c r="T124" s="111"/>
      <c r="U124" s="89"/>
      <c r="V124" s="111"/>
      <c r="W124" s="111"/>
    </row>
    <row r="125" ht="32.9" customHeight="1" spans="1:23">
      <c r="A125" s="29" t="s">
        <v>275</v>
      </c>
      <c r="B125" s="108" t="s">
        <v>327</v>
      </c>
      <c r="C125" s="29" t="s">
        <v>326</v>
      </c>
      <c r="D125" s="29" t="s">
        <v>46</v>
      </c>
      <c r="E125" s="29" t="s">
        <v>70</v>
      </c>
      <c r="F125" s="29" t="s">
        <v>71</v>
      </c>
      <c r="G125" s="29" t="s">
        <v>250</v>
      </c>
      <c r="H125" s="29" t="s">
        <v>251</v>
      </c>
      <c r="I125" s="111">
        <v>263311.6</v>
      </c>
      <c r="J125" s="111"/>
      <c r="K125" s="111"/>
      <c r="L125" s="111"/>
      <c r="M125" s="111"/>
      <c r="N125" s="111">
        <v>263311.6</v>
      </c>
      <c r="O125" s="111"/>
      <c r="P125" s="111"/>
      <c r="Q125" s="111"/>
      <c r="R125" s="111"/>
      <c r="S125" s="111"/>
      <c r="T125" s="111"/>
      <c r="U125" s="89"/>
      <c r="V125" s="111"/>
      <c r="W125" s="111"/>
    </row>
    <row r="126" ht="32.9" customHeight="1" spans="1:23">
      <c r="A126" s="29" t="s">
        <v>275</v>
      </c>
      <c r="B126" s="108" t="s">
        <v>327</v>
      </c>
      <c r="C126" s="29" t="s">
        <v>326</v>
      </c>
      <c r="D126" s="29" t="s">
        <v>46</v>
      </c>
      <c r="E126" s="29" t="s">
        <v>70</v>
      </c>
      <c r="F126" s="29" t="s">
        <v>71</v>
      </c>
      <c r="G126" s="29" t="s">
        <v>252</v>
      </c>
      <c r="H126" s="29" t="s">
        <v>253</v>
      </c>
      <c r="I126" s="111">
        <v>50000</v>
      </c>
      <c r="J126" s="111"/>
      <c r="K126" s="111"/>
      <c r="L126" s="111"/>
      <c r="M126" s="111"/>
      <c r="N126" s="111">
        <v>50000</v>
      </c>
      <c r="O126" s="111"/>
      <c r="P126" s="111"/>
      <c r="Q126" s="111"/>
      <c r="R126" s="111"/>
      <c r="S126" s="111"/>
      <c r="T126" s="111"/>
      <c r="U126" s="89"/>
      <c r="V126" s="111"/>
      <c r="W126" s="111"/>
    </row>
    <row r="127" ht="32.9" customHeight="1" spans="1:23">
      <c r="A127" s="29" t="s">
        <v>275</v>
      </c>
      <c r="B127" s="108" t="s">
        <v>327</v>
      </c>
      <c r="C127" s="29" t="s">
        <v>326</v>
      </c>
      <c r="D127" s="29" t="s">
        <v>46</v>
      </c>
      <c r="E127" s="29" t="s">
        <v>70</v>
      </c>
      <c r="F127" s="29" t="s">
        <v>71</v>
      </c>
      <c r="G127" s="29" t="s">
        <v>254</v>
      </c>
      <c r="H127" s="29" t="s">
        <v>255</v>
      </c>
      <c r="I127" s="111">
        <v>950000</v>
      </c>
      <c r="J127" s="111"/>
      <c r="K127" s="111"/>
      <c r="L127" s="111"/>
      <c r="M127" s="111"/>
      <c r="N127" s="111">
        <v>950000</v>
      </c>
      <c r="O127" s="111"/>
      <c r="P127" s="111"/>
      <c r="Q127" s="111"/>
      <c r="R127" s="111"/>
      <c r="S127" s="111"/>
      <c r="T127" s="111"/>
      <c r="U127" s="89"/>
      <c r="V127" s="111"/>
      <c r="W127" s="111"/>
    </row>
    <row r="128" ht="32.9" customHeight="1" spans="1:23">
      <c r="A128" s="29" t="s">
        <v>275</v>
      </c>
      <c r="B128" s="108" t="s">
        <v>327</v>
      </c>
      <c r="C128" s="29" t="s">
        <v>326</v>
      </c>
      <c r="D128" s="29" t="s">
        <v>46</v>
      </c>
      <c r="E128" s="29" t="s">
        <v>70</v>
      </c>
      <c r="F128" s="29" t="s">
        <v>71</v>
      </c>
      <c r="G128" s="29" t="s">
        <v>224</v>
      </c>
      <c r="H128" s="29" t="s">
        <v>225</v>
      </c>
      <c r="I128" s="111">
        <v>120000</v>
      </c>
      <c r="J128" s="111"/>
      <c r="K128" s="111"/>
      <c r="L128" s="111"/>
      <c r="M128" s="111"/>
      <c r="N128" s="111">
        <v>120000</v>
      </c>
      <c r="O128" s="111"/>
      <c r="P128" s="111"/>
      <c r="Q128" s="111"/>
      <c r="R128" s="111"/>
      <c r="S128" s="111"/>
      <c r="T128" s="111"/>
      <c r="U128" s="89"/>
      <c r="V128" s="111"/>
      <c r="W128" s="111"/>
    </row>
    <row r="129" ht="32.9" customHeight="1" spans="1:23">
      <c r="A129" s="29" t="s">
        <v>275</v>
      </c>
      <c r="B129" s="108" t="s">
        <v>327</v>
      </c>
      <c r="C129" s="29" t="s">
        <v>326</v>
      </c>
      <c r="D129" s="29" t="s">
        <v>46</v>
      </c>
      <c r="E129" s="29" t="s">
        <v>70</v>
      </c>
      <c r="F129" s="29" t="s">
        <v>71</v>
      </c>
      <c r="G129" s="29" t="s">
        <v>264</v>
      </c>
      <c r="H129" s="29" t="s">
        <v>265</v>
      </c>
      <c r="I129" s="111">
        <v>1140500</v>
      </c>
      <c r="J129" s="111"/>
      <c r="K129" s="111"/>
      <c r="L129" s="111"/>
      <c r="M129" s="111"/>
      <c r="N129" s="111">
        <v>1140500</v>
      </c>
      <c r="O129" s="111"/>
      <c r="P129" s="111"/>
      <c r="Q129" s="111"/>
      <c r="R129" s="111"/>
      <c r="S129" s="111"/>
      <c r="T129" s="111"/>
      <c r="U129" s="89"/>
      <c r="V129" s="111"/>
      <c r="W129" s="111"/>
    </row>
    <row r="130" ht="32.9" customHeight="1" spans="1:23">
      <c r="A130" s="29"/>
      <c r="B130" s="29"/>
      <c r="C130" s="29" t="s">
        <v>328</v>
      </c>
      <c r="D130" s="29"/>
      <c r="E130" s="29"/>
      <c r="F130" s="29"/>
      <c r="G130" s="29"/>
      <c r="H130" s="29"/>
      <c r="I130" s="111">
        <v>10954.18</v>
      </c>
      <c r="J130" s="111"/>
      <c r="K130" s="111"/>
      <c r="L130" s="111"/>
      <c r="M130" s="111"/>
      <c r="N130" s="111">
        <v>10954.18</v>
      </c>
      <c r="O130" s="111"/>
      <c r="P130" s="111"/>
      <c r="Q130" s="111"/>
      <c r="R130" s="111"/>
      <c r="S130" s="111"/>
      <c r="T130" s="111"/>
      <c r="U130" s="89"/>
      <c r="V130" s="111"/>
      <c r="W130" s="111"/>
    </row>
    <row r="131" ht="32.9" customHeight="1" spans="1:23">
      <c r="A131" s="29" t="s">
        <v>275</v>
      </c>
      <c r="B131" s="108" t="s">
        <v>329</v>
      </c>
      <c r="C131" s="29" t="s">
        <v>328</v>
      </c>
      <c r="D131" s="29" t="s">
        <v>46</v>
      </c>
      <c r="E131" s="29" t="s">
        <v>103</v>
      </c>
      <c r="F131" s="29" t="s">
        <v>104</v>
      </c>
      <c r="G131" s="29" t="s">
        <v>248</v>
      </c>
      <c r="H131" s="29" t="s">
        <v>249</v>
      </c>
      <c r="I131" s="111">
        <v>372.36</v>
      </c>
      <c r="J131" s="111"/>
      <c r="K131" s="111"/>
      <c r="L131" s="111"/>
      <c r="M131" s="111"/>
      <c r="N131" s="111">
        <v>372.36</v>
      </c>
      <c r="O131" s="111"/>
      <c r="P131" s="111"/>
      <c r="Q131" s="111"/>
      <c r="R131" s="111"/>
      <c r="S131" s="111"/>
      <c r="T131" s="111"/>
      <c r="U131" s="89"/>
      <c r="V131" s="111"/>
      <c r="W131" s="111"/>
    </row>
    <row r="132" ht="32.9" customHeight="1" spans="1:23">
      <c r="A132" s="29" t="s">
        <v>275</v>
      </c>
      <c r="B132" s="108" t="s">
        <v>329</v>
      </c>
      <c r="C132" s="29" t="s">
        <v>328</v>
      </c>
      <c r="D132" s="29" t="s">
        <v>46</v>
      </c>
      <c r="E132" s="29" t="s">
        <v>103</v>
      </c>
      <c r="F132" s="29" t="s">
        <v>104</v>
      </c>
      <c r="G132" s="29" t="s">
        <v>250</v>
      </c>
      <c r="H132" s="29" t="s">
        <v>251</v>
      </c>
      <c r="I132" s="111">
        <v>10581.82</v>
      </c>
      <c r="J132" s="111"/>
      <c r="K132" s="111"/>
      <c r="L132" s="111"/>
      <c r="M132" s="111"/>
      <c r="N132" s="111">
        <v>10581.82</v>
      </c>
      <c r="O132" s="111"/>
      <c r="P132" s="111"/>
      <c r="Q132" s="111"/>
      <c r="R132" s="111"/>
      <c r="S132" s="111"/>
      <c r="T132" s="111"/>
      <c r="U132" s="89"/>
      <c r="V132" s="111"/>
      <c r="W132" s="111"/>
    </row>
    <row r="133" ht="32.9" customHeight="1" spans="1:23">
      <c r="A133" s="29"/>
      <c r="B133" s="29"/>
      <c r="C133" s="29" t="s">
        <v>330</v>
      </c>
      <c r="D133" s="29"/>
      <c r="E133" s="29"/>
      <c r="F133" s="29"/>
      <c r="G133" s="29"/>
      <c r="H133" s="29"/>
      <c r="I133" s="111">
        <v>843600</v>
      </c>
      <c r="J133" s="111"/>
      <c r="K133" s="111"/>
      <c r="L133" s="111"/>
      <c r="M133" s="111"/>
      <c r="N133" s="111">
        <v>843600</v>
      </c>
      <c r="O133" s="111"/>
      <c r="P133" s="111"/>
      <c r="Q133" s="111"/>
      <c r="R133" s="111"/>
      <c r="S133" s="111"/>
      <c r="T133" s="111"/>
      <c r="U133" s="89"/>
      <c r="V133" s="111"/>
      <c r="W133" s="111"/>
    </row>
    <row r="134" ht="32.9" customHeight="1" spans="1:23">
      <c r="A134" s="29" t="s">
        <v>278</v>
      </c>
      <c r="B134" s="108" t="s">
        <v>331</v>
      </c>
      <c r="C134" s="29" t="s">
        <v>330</v>
      </c>
      <c r="D134" s="29" t="s">
        <v>46</v>
      </c>
      <c r="E134" s="29" t="s">
        <v>103</v>
      </c>
      <c r="F134" s="29" t="s">
        <v>104</v>
      </c>
      <c r="G134" s="29" t="s">
        <v>228</v>
      </c>
      <c r="H134" s="29" t="s">
        <v>229</v>
      </c>
      <c r="I134" s="111">
        <v>10000</v>
      </c>
      <c r="J134" s="111"/>
      <c r="K134" s="111"/>
      <c r="L134" s="111"/>
      <c r="M134" s="111"/>
      <c r="N134" s="111">
        <v>10000</v>
      </c>
      <c r="O134" s="111"/>
      <c r="P134" s="111"/>
      <c r="Q134" s="111"/>
      <c r="R134" s="111"/>
      <c r="S134" s="111"/>
      <c r="T134" s="111"/>
      <c r="U134" s="89"/>
      <c r="V134" s="111"/>
      <c r="W134" s="111"/>
    </row>
    <row r="135" ht="32.9" customHeight="1" spans="1:23">
      <c r="A135" s="29" t="s">
        <v>278</v>
      </c>
      <c r="B135" s="108" t="s">
        <v>331</v>
      </c>
      <c r="C135" s="29" t="s">
        <v>330</v>
      </c>
      <c r="D135" s="29" t="s">
        <v>46</v>
      </c>
      <c r="E135" s="29" t="s">
        <v>103</v>
      </c>
      <c r="F135" s="29" t="s">
        <v>104</v>
      </c>
      <c r="G135" s="29" t="s">
        <v>240</v>
      </c>
      <c r="H135" s="29" t="s">
        <v>241</v>
      </c>
      <c r="I135" s="111">
        <v>109800</v>
      </c>
      <c r="J135" s="111"/>
      <c r="K135" s="111"/>
      <c r="L135" s="111"/>
      <c r="M135" s="111"/>
      <c r="N135" s="111">
        <v>109800</v>
      </c>
      <c r="O135" s="111"/>
      <c r="P135" s="111"/>
      <c r="Q135" s="111"/>
      <c r="R135" s="111"/>
      <c r="S135" s="111"/>
      <c r="T135" s="111"/>
      <c r="U135" s="89"/>
      <c r="V135" s="111"/>
      <c r="W135" s="111"/>
    </row>
    <row r="136" ht="32.9" customHeight="1" spans="1:23">
      <c r="A136" s="29" t="s">
        <v>278</v>
      </c>
      <c r="B136" s="108" t="s">
        <v>331</v>
      </c>
      <c r="C136" s="29" t="s">
        <v>330</v>
      </c>
      <c r="D136" s="29" t="s">
        <v>46</v>
      </c>
      <c r="E136" s="29" t="s">
        <v>103</v>
      </c>
      <c r="F136" s="29" t="s">
        <v>104</v>
      </c>
      <c r="G136" s="29" t="s">
        <v>250</v>
      </c>
      <c r="H136" s="29" t="s">
        <v>251</v>
      </c>
      <c r="I136" s="111">
        <v>302000</v>
      </c>
      <c r="J136" s="111"/>
      <c r="K136" s="111"/>
      <c r="L136" s="111"/>
      <c r="M136" s="111"/>
      <c r="N136" s="111">
        <v>302000</v>
      </c>
      <c r="O136" s="111"/>
      <c r="P136" s="111"/>
      <c r="Q136" s="111"/>
      <c r="R136" s="111"/>
      <c r="S136" s="111"/>
      <c r="T136" s="111"/>
      <c r="U136" s="89"/>
      <c r="V136" s="111"/>
      <c r="W136" s="111"/>
    </row>
    <row r="137" ht="32.9" customHeight="1" spans="1:23">
      <c r="A137" s="29" t="s">
        <v>278</v>
      </c>
      <c r="B137" s="108" t="s">
        <v>331</v>
      </c>
      <c r="C137" s="29" t="s">
        <v>330</v>
      </c>
      <c r="D137" s="29" t="s">
        <v>46</v>
      </c>
      <c r="E137" s="29" t="s">
        <v>103</v>
      </c>
      <c r="F137" s="29" t="s">
        <v>104</v>
      </c>
      <c r="G137" s="29" t="s">
        <v>252</v>
      </c>
      <c r="H137" s="29" t="s">
        <v>253</v>
      </c>
      <c r="I137" s="111">
        <v>371800</v>
      </c>
      <c r="J137" s="111"/>
      <c r="K137" s="111"/>
      <c r="L137" s="111"/>
      <c r="M137" s="111"/>
      <c r="N137" s="111">
        <v>371800</v>
      </c>
      <c r="O137" s="111"/>
      <c r="P137" s="111"/>
      <c r="Q137" s="111"/>
      <c r="R137" s="111"/>
      <c r="S137" s="111"/>
      <c r="T137" s="111"/>
      <c r="U137" s="89"/>
      <c r="V137" s="111"/>
      <c r="W137" s="111"/>
    </row>
    <row r="138" ht="32.9" customHeight="1" spans="1:23">
      <c r="A138" s="29" t="s">
        <v>278</v>
      </c>
      <c r="B138" s="108" t="s">
        <v>331</v>
      </c>
      <c r="C138" s="29" t="s">
        <v>330</v>
      </c>
      <c r="D138" s="29" t="s">
        <v>46</v>
      </c>
      <c r="E138" s="29" t="s">
        <v>103</v>
      </c>
      <c r="F138" s="29" t="s">
        <v>104</v>
      </c>
      <c r="G138" s="29" t="s">
        <v>254</v>
      </c>
      <c r="H138" s="29" t="s">
        <v>255</v>
      </c>
      <c r="I138" s="111">
        <v>20000</v>
      </c>
      <c r="J138" s="111"/>
      <c r="K138" s="111"/>
      <c r="L138" s="111"/>
      <c r="M138" s="111"/>
      <c r="N138" s="111">
        <v>20000</v>
      </c>
      <c r="O138" s="111"/>
      <c r="P138" s="111"/>
      <c r="Q138" s="111"/>
      <c r="R138" s="111"/>
      <c r="S138" s="111"/>
      <c r="T138" s="111"/>
      <c r="U138" s="89"/>
      <c r="V138" s="111"/>
      <c r="W138" s="111"/>
    </row>
    <row r="139" ht="32.9" customHeight="1" spans="1:23">
      <c r="A139" s="29" t="s">
        <v>278</v>
      </c>
      <c r="B139" s="108" t="s">
        <v>331</v>
      </c>
      <c r="C139" s="29" t="s">
        <v>330</v>
      </c>
      <c r="D139" s="29" t="s">
        <v>46</v>
      </c>
      <c r="E139" s="29" t="s">
        <v>103</v>
      </c>
      <c r="F139" s="29" t="s">
        <v>104</v>
      </c>
      <c r="G139" s="29" t="s">
        <v>224</v>
      </c>
      <c r="H139" s="29" t="s">
        <v>225</v>
      </c>
      <c r="I139" s="111">
        <v>30000</v>
      </c>
      <c r="J139" s="111"/>
      <c r="K139" s="111"/>
      <c r="L139" s="111"/>
      <c r="M139" s="111"/>
      <c r="N139" s="111">
        <v>30000</v>
      </c>
      <c r="O139" s="111"/>
      <c r="P139" s="111"/>
      <c r="Q139" s="111"/>
      <c r="R139" s="111"/>
      <c r="S139" s="111"/>
      <c r="T139" s="111"/>
      <c r="U139" s="89"/>
      <c r="V139" s="111"/>
      <c r="W139" s="111"/>
    </row>
    <row r="140" ht="32.9" customHeight="1" spans="1:23">
      <c r="A140" s="29"/>
      <c r="B140" s="29"/>
      <c r="C140" s="29" t="s">
        <v>332</v>
      </c>
      <c r="D140" s="29"/>
      <c r="E140" s="29"/>
      <c r="F140" s="29"/>
      <c r="G140" s="29"/>
      <c r="H140" s="29"/>
      <c r="I140" s="111">
        <v>95723</v>
      </c>
      <c r="J140" s="111"/>
      <c r="K140" s="111"/>
      <c r="L140" s="111"/>
      <c r="M140" s="111"/>
      <c r="N140" s="111">
        <v>95723</v>
      </c>
      <c r="O140" s="111"/>
      <c r="P140" s="111"/>
      <c r="Q140" s="111"/>
      <c r="R140" s="111"/>
      <c r="S140" s="111"/>
      <c r="T140" s="111"/>
      <c r="U140" s="89"/>
      <c r="V140" s="111"/>
      <c r="W140" s="111"/>
    </row>
    <row r="141" ht="32.9" customHeight="1" spans="1:23">
      <c r="A141" s="29" t="s">
        <v>278</v>
      </c>
      <c r="B141" s="108" t="s">
        <v>333</v>
      </c>
      <c r="C141" s="29" t="s">
        <v>332</v>
      </c>
      <c r="D141" s="29" t="s">
        <v>46</v>
      </c>
      <c r="E141" s="29" t="s">
        <v>80</v>
      </c>
      <c r="F141" s="29" t="s">
        <v>81</v>
      </c>
      <c r="G141" s="29" t="s">
        <v>206</v>
      </c>
      <c r="H141" s="29" t="s">
        <v>207</v>
      </c>
      <c r="I141" s="111">
        <v>95723</v>
      </c>
      <c r="J141" s="111"/>
      <c r="K141" s="111"/>
      <c r="L141" s="111"/>
      <c r="M141" s="111"/>
      <c r="N141" s="111">
        <v>95723</v>
      </c>
      <c r="O141" s="111"/>
      <c r="P141" s="111"/>
      <c r="Q141" s="111"/>
      <c r="R141" s="111"/>
      <c r="S141" s="111"/>
      <c r="T141" s="111"/>
      <c r="U141" s="89"/>
      <c r="V141" s="111"/>
      <c r="W141" s="111"/>
    </row>
    <row r="142" ht="32.9" customHeight="1" spans="1:23">
      <c r="A142" s="29"/>
      <c r="B142" s="29"/>
      <c r="C142" s="29" t="s">
        <v>334</v>
      </c>
      <c r="D142" s="29"/>
      <c r="E142" s="29"/>
      <c r="F142" s="29"/>
      <c r="G142" s="29"/>
      <c r="H142" s="29"/>
      <c r="I142" s="111">
        <v>2000000</v>
      </c>
      <c r="J142" s="111"/>
      <c r="K142" s="111"/>
      <c r="L142" s="111"/>
      <c r="M142" s="111"/>
      <c r="N142" s="111">
        <v>2000000</v>
      </c>
      <c r="O142" s="111"/>
      <c r="P142" s="111"/>
      <c r="Q142" s="111"/>
      <c r="R142" s="111"/>
      <c r="S142" s="111"/>
      <c r="T142" s="111"/>
      <c r="U142" s="89"/>
      <c r="V142" s="111"/>
      <c r="W142" s="111"/>
    </row>
    <row r="143" ht="32.9" customHeight="1" spans="1:23">
      <c r="A143" s="29" t="s">
        <v>275</v>
      </c>
      <c r="B143" s="108" t="s">
        <v>335</v>
      </c>
      <c r="C143" s="29" t="s">
        <v>334</v>
      </c>
      <c r="D143" s="29" t="s">
        <v>46</v>
      </c>
      <c r="E143" s="29" t="s">
        <v>99</v>
      </c>
      <c r="F143" s="29" t="s">
        <v>100</v>
      </c>
      <c r="G143" s="29" t="s">
        <v>336</v>
      </c>
      <c r="H143" s="29" t="s">
        <v>306</v>
      </c>
      <c r="I143" s="111">
        <v>2000000</v>
      </c>
      <c r="J143" s="111"/>
      <c r="K143" s="111"/>
      <c r="L143" s="111"/>
      <c r="M143" s="111"/>
      <c r="N143" s="111">
        <v>2000000</v>
      </c>
      <c r="O143" s="111"/>
      <c r="P143" s="111"/>
      <c r="Q143" s="111"/>
      <c r="R143" s="111"/>
      <c r="S143" s="111"/>
      <c r="T143" s="111"/>
      <c r="U143" s="89"/>
      <c r="V143" s="111"/>
      <c r="W143" s="111"/>
    </row>
    <row r="144" ht="32.9" customHeight="1" spans="1:23">
      <c r="A144" s="29"/>
      <c r="B144" s="29"/>
      <c r="C144" s="29" t="s">
        <v>337</v>
      </c>
      <c r="D144" s="29"/>
      <c r="E144" s="29"/>
      <c r="F144" s="29"/>
      <c r="G144" s="29"/>
      <c r="H144" s="29"/>
      <c r="I144" s="111">
        <v>478890000</v>
      </c>
      <c r="J144" s="111"/>
      <c r="K144" s="111"/>
      <c r="L144" s="111"/>
      <c r="M144" s="111"/>
      <c r="N144" s="111"/>
      <c r="O144" s="111"/>
      <c r="P144" s="111"/>
      <c r="Q144" s="111"/>
      <c r="R144" s="111">
        <v>478890000</v>
      </c>
      <c r="S144" s="111">
        <v>478890000</v>
      </c>
      <c r="T144" s="111"/>
      <c r="U144" s="89"/>
      <c r="V144" s="111"/>
      <c r="W144" s="111"/>
    </row>
    <row r="145" ht="32.9" customHeight="1" spans="1:23">
      <c r="A145" s="29" t="s">
        <v>338</v>
      </c>
      <c r="B145" s="108" t="s">
        <v>339</v>
      </c>
      <c r="C145" s="29" t="s">
        <v>337</v>
      </c>
      <c r="D145" s="29" t="s">
        <v>46</v>
      </c>
      <c r="E145" s="29" t="s">
        <v>99</v>
      </c>
      <c r="F145" s="29" t="s">
        <v>100</v>
      </c>
      <c r="G145" s="29" t="s">
        <v>212</v>
      </c>
      <c r="H145" s="29" t="s">
        <v>211</v>
      </c>
      <c r="I145" s="111">
        <v>478890000</v>
      </c>
      <c r="J145" s="111"/>
      <c r="K145" s="111"/>
      <c r="L145" s="111"/>
      <c r="M145" s="111"/>
      <c r="N145" s="111"/>
      <c r="O145" s="111"/>
      <c r="P145" s="111"/>
      <c r="Q145" s="111"/>
      <c r="R145" s="111">
        <v>478890000</v>
      </c>
      <c r="S145" s="111">
        <v>478890000</v>
      </c>
      <c r="T145" s="111"/>
      <c r="U145" s="89"/>
      <c r="V145" s="111"/>
      <c r="W145" s="111"/>
    </row>
    <row r="146" ht="32.9" customHeight="1" spans="1:23">
      <c r="A146" s="29"/>
      <c r="B146" s="29"/>
      <c r="C146" s="29" t="s">
        <v>340</v>
      </c>
      <c r="D146" s="29"/>
      <c r="E146" s="29"/>
      <c r="F146" s="29"/>
      <c r="G146" s="29"/>
      <c r="H146" s="29"/>
      <c r="I146" s="111">
        <v>194000</v>
      </c>
      <c r="J146" s="111"/>
      <c r="K146" s="111"/>
      <c r="L146" s="111"/>
      <c r="M146" s="111"/>
      <c r="N146" s="111"/>
      <c r="O146" s="111"/>
      <c r="P146" s="111"/>
      <c r="Q146" s="111"/>
      <c r="R146" s="111">
        <v>194000</v>
      </c>
      <c r="S146" s="111">
        <v>194000</v>
      </c>
      <c r="T146" s="111"/>
      <c r="U146" s="89"/>
      <c r="V146" s="111"/>
      <c r="W146" s="111"/>
    </row>
    <row r="147" ht="32.9" customHeight="1" spans="1:23">
      <c r="A147" s="29" t="s">
        <v>341</v>
      </c>
      <c r="B147" s="108" t="s">
        <v>342</v>
      </c>
      <c r="C147" s="29" t="s">
        <v>340</v>
      </c>
      <c r="D147" s="29" t="s">
        <v>46</v>
      </c>
      <c r="E147" s="29" t="s">
        <v>99</v>
      </c>
      <c r="F147" s="29" t="s">
        <v>100</v>
      </c>
      <c r="G147" s="29" t="s">
        <v>343</v>
      </c>
      <c r="H147" s="29" t="s">
        <v>344</v>
      </c>
      <c r="I147" s="111">
        <v>194000</v>
      </c>
      <c r="J147" s="111"/>
      <c r="K147" s="111"/>
      <c r="L147" s="111"/>
      <c r="M147" s="111"/>
      <c r="N147" s="111"/>
      <c r="O147" s="111"/>
      <c r="P147" s="111"/>
      <c r="Q147" s="111"/>
      <c r="R147" s="111">
        <v>194000</v>
      </c>
      <c r="S147" s="111">
        <v>194000</v>
      </c>
      <c r="T147" s="111"/>
      <c r="U147" s="89"/>
      <c r="V147" s="111"/>
      <c r="W147" s="111"/>
    </row>
    <row r="148" ht="32.9" customHeight="1" spans="1:23">
      <c r="A148" s="29"/>
      <c r="B148" s="29"/>
      <c r="C148" s="29" t="s">
        <v>345</v>
      </c>
      <c r="D148" s="29"/>
      <c r="E148" s="29"/>
      <c r="F148" s="29"/>
      <c r="G148" s="29"/>
      <c r="H148" s="29"/>
      <c r="I148" s="111">
        <v>304623509.73</v>
      </c>
      <c r="J148" s="111">
        <v>30000000</v>
      </c>
      <c r="K148" s="111">
        <v>30000000</v>
      </c>
      <c r="L148" s="111"/>
      <c r="M148" s="111"/>
      <c r="N148" s="111">
        <v>2113120.37</v>
      </c>
      <c r="O148" s="111"/>
      <c r="P148" s="111"/>
      <c r="Q148" s="111"/>
      <c r="R148" s="111">
        <v>272510389.36</v>
      </c>
      <c r="S148" s="111">
        <v>272510389.36</v>
      </c>
      <c r="T148" s="111"/>
      <c r="U148" s="89"/>
      <c r="V148" s="111"/>
      <c r="W148" s="111"/>
    </row>
    <row r="149" ht="32.9" customHeight="1" spans="1:23">
      <c r="A149" s="29" t="s">
        <v>275</v>
      </c>
      <c r="B149" s="108" t="s">
        <v>346</v>
      </c>
      <c r="C149" s="29" t="s">
        <v>345</v>
      </c>
      <c r="D149" s="29" t="s">
        <v>46</v>
      </c>
      <c r="E149" s="29" t="s">
        <v>99</v>
      </c>
      <c r="F149" s="29" t="s">
        <v>100</v>
      </c>
      <c r="G149" s="29" t="s">
        <v>228</v>
      </c>
      <c r="H149" s="29" t="s">
        <v>229</v>
      </c>
      <c r="I149" s="111">
        <v>105000</v>
      </c>
      <c r="J149" s="111">
        <v>105000</v>
      </c>
      <c r="K149" s="111">
        <v>105000</v>
      </c>
      <c r="L149" s="111"/>
      <c r="M149" s="111"/>
      <c r="N149" s="111"/>
      <c r="O149" s="111"/>
      <c r="P149" s="111"/>
      <c r="Q149" s="111"/>
      <c r="R149" s="111"/>
      <c r="S149" s="111"/>
      <c r="T149" s="111"/>
      <c r="U149" s="89"/>
      <c r="V149" s="111"/>
      <c r="W149" s="111"/>
    </row>
    <row r="150" ht="32.9" customHeight="1" spans="1:23">
      <c r="A150" s="29" t="s">
        <v>275</v>
      </c>
      <c r="B150" s="108" t="s">
        <v>346</v>
      </c>
      <c r="C150" s="29" t="s">
        <v>345</v>
      </c>
      <c r="D150" s="29" t="s">
        <v>46</v>
      </c>
      <c r="E150" s="29" t="s">
        <v>99</v>
      </c>
      <c r="F150" s="29" t="s">
        <v>100</v>
      </c>
      <c r="G150" s="29" t="s">
        <v>240</v>
      </c>
      <c r="H150" s="29" t="s">
        <v>241</v>
      </c>
      <c r="I150" s="111">
        <v>3123250</v>
      </c>
      <c r="J150" s="111">
        <v>3123250</v>
      </c>
      <c r="K150" s="111">
        <v>3123250</v>
      </c>
      <c r="L150" s="111"/>
      <c r="M150" s="111"/>
      <c r="N150" s="111"/>
      <c r="O150" s="111"/>
      <c r="P150" s="111"/>
      <c r="Q150" s="111"/>
      <c r="R150" s="111"/>
      <c r="S150" s="111"/>
      <c r="T150" s="111"/>
      <c r="U150" s="89"/>
      <c r="V150" s="111"/>
      <c r="W150" s="111"/>
    </row>
    <row r="151" ht="32.9" customHeight="1" spans="1:23">
      <c r="A151" s="29" t="s">
        <v>275</v>
      </c>
      <c r="B151" s="108" t="s">
        <v>346</v>
      </c>
      <c r="C151" s="29" t="s">
        <v>345</v>
      </c>
      <c r="D151" s="29" t="s">
        <v>46</v>
      </c>
      <c r="E151" s="29" t="s">
        <v>99</v>
      </c>
      <c r="F151" s="29" t="s">
        <v>100</v>
      </c>
      <c r="G151" s="29" t="s">
        <v>242</v>
      </c>
      <c r="H151" s="29" t="s">
        <v>243</v>
      </c>
      <c r="I151" s="111">
        <v>392000</v>
      </c>
      <c r="J151" s="111">
        <v>392000</v>
      </c>
      <c r="K151" s="111">
        <v>392000</v>
      </c>
      <c r="L151" s="111"/>
      <c r="M151" s="111"/>
      <c r="N151" s="111"/>
      <c r="O151" s="111"/>
      <c r="P151" s="111"/>
      <c r="Q151" s="111"/>
      <c r="R151" s="111"/>
      <c r="S151" s="111"/>
      <c r="T151" s="111"/>
      <c r="U151" s="89"/>
      <c r="V151" s="111"/>
      <c r="W151" s="111"/>
    </row>
    <row r="152" ht="32.9" customHeight="1" spans="1:23">
      <c r="A152" s="29" t="s">
        <v>275</v>
      </c>
      <c r="B152" s="108" t="s">
        <v>346</v>
      </c>
      <c r="C152" s="29" t="s">
        <v>345</v>
      </c>
      <c r="D152" s="29" t="s">
        <v>46</v>
      </c>
      <c r="E152" s="29" t="s">
        <v>99</v>
      </c>
      <c r="F152" s="29" t="s">
        <v>100</v>
      </c>
      <c r="G152" s="29" t="s">
        <v>248</v>
      </c>
      <c r="H152" s="29" t="s">
        <v>249</v>
      </c>
      <c r="I152" s="111">
        <v>301790</v>
      </c>
      <c r="J152" s="111">
        <v>301750</v>
      </c>
      <c r="K152" s="111">
        <v>301750</v>
      </c>
      <c r="L152" s="111"/>
      <c r="M152" s="111"/>
      <c r="N152" s="111">
        <v>40</v>
      </c>
      <c r="O152" s="111"/>
      <c r="P152" s="111"/>
      <c r="Q152" s="111"/>
      <c r="R152" s="111"/>
      <c r="S152" s="111"/>
      <c r="T152" s="111"/>
      <c r="U152" s="89"/>
      <c r="V152" s="111"/>
      <c r="W152" s="111"/>
    </row>
    <row r="153" ht="32.9" customHeight="1" spans="1:23">
      <c r="A153" s="29" t="s">
        <v>275</v>
      </c>
      <c r="B153" s="108" t="s">
        <v>346</v>
      </c>
      <c r="C153" s="29" t="s">
        <v>345</v>
      </c>
      <c r="D153" s="29" t="s">
        <v>46</v>
      </c>
      <c r="E153" s="29" t="s">
        <v>99</v>
      </c>
      <c r="F153" s="29" t="s">
        <v>100</v>
      </c>
      <c r="G153" s="29" t="s">
        <v>250</v>
      </c>
      <c r="H153" s="29" t="s">
        <v>251</v>
      </c>
      <c r="I153" s="111">
        <v>18335858.37</v>
      </c>
      <c r="J153" s="111">
        <v>16223400</v>
      </c>
      <c r="K153" s="111">
        <v>16223400</v>
      </c>
      <c r="L153" s="111"/>
      <c r="M153" s="111"/>
      <c r="N153" s="111">
        <v>2112458.37</v>
      </c>
      <c r="O153" s="111"/>
      <c r="P153" s="111"/>
      <c r="Q153" s="111"/>
      <c r="R153" s="111"/>
      <c r="S153" s="111"/>
      <c r="T153" s="111"/>
      <c r="U153" s="89"/>
      <c r="V153" s="111"/>
      <c r="W153" s="111"/>
    </row>
    <row r="154" ht="32.9" customHeight="1" spans="1:23">
      <c r="A154" s="29" t="s">
        <v>275</v>
      </c>
      <c r="B154" s="108" t="s">
        <v>346</v>
      </c>
      <c r="C154" s="29" t="s">
        <v>345</v>
      </c>
      <c r="D154" s="29" t="s">
        <v>46</v>
      </c>
      <c r="E154" s="29" t="s">
        <v>99</v>
      </c>
      <c r="F154" s="29" t="s">
        <v>100</v>
      </c>
      <c r="G154" s="29" t="s">
        <v>224</v>
      </c>
      <c r="H154" s="29" t="s">
        <v>225</v>
      </c>
      <c r="I154" s="111">
        <v>308000</v>
      </c>
      <c r="J154" s="111">
        <v>308000</v>
      </c>
      <c r="K154" s="111">
        <v>308000</v>
      </c>
      <c r="L154" s="111"/>
      <c r="M154" s="111"/>
      <c r="N154" s="111"/>
      <c r="O154" s="111"/>
      <c r="P154" s="111"/>
      <c r="Q154" s="111"/>
      <c r="R154" s="111"/>
      <c r="S154" s="111"/>
      <c r="T154" s="111"/>
      <c r="U154" s="89"/>
      <c r="V154" s="111"/>
      <c r="W154" s="111"/>
    </row>
    <row r="155" ht="32.9" customHeight="1" spans="1:23">
      <c r="A155" s="29" t="s">
        <v>275</v>
      </c>
      <c r="B155" s="108" t="s">
        <v>346</v>
      </c>
      <c r="C155" s="29" t="s">
        <v>345</v>
      </c>
      <c r="D155" s="29" t="s">
        <v>46</v>
      </c>
      <c r="E155" s="29" t="s">
        <v>99</v>
      </c>
      <c r="F155" s="29" t="s">
        <v>100</v>
      </c>
      <c r="G155" s="29" t="s">
        <v>206</v>
      </c>
      <c r="H155" s="29" t="s">
        <v>207</v>
      </c>
      <c r="I155" s="111">
        <v>4526600</v>
      </c>
      <c r="J155" s="111">
        <v>4526600</v>
      </c>
      <c r="K155" s="111">
        <v>4526600</v>
      </c>
      <c r="L155" s="111"/>
      <c r="M155" s="111"/>
      <c r="N155" s="111"/>
      <c r="O155" s="111"/>
      <c r="P155" s="111"/>
      <c r="Q155" s="111"/>
      <c r="R155" s="111"/>
      <c r="S155" s="111"/>
      <c r="T155" s="111"/>
      <c r="U155" s="89"/>
      <c r="V155" s="111"/>
      <c r="W155" s="111"/>
    </row>
    <row r="156" ht="32.9" customHeight="1" spans="1:23">
      <c r="A156" s="29" t="s">
        <v>275</v>
      </c>
      <c r="B156" s="108" t="s">
        <v>346</v>
      </c>
      <c r="C156" s="29" t="s">
        <v>345</v>
      </c>
      <c r="D156" s="29" t="s">
        <v>46</v>
      </c>
      <c r="E156" s="29" t="s">
        <v>99</v>
      </c>
      <c r="F156" s="29" t="s">
        <v>100</v>
      </c>
      <c r="G156" s="29" t="s">
        <v>336</v>
      </c>
      <c r="H156" s="29" t="s">
        <v>306</v>
      </c>
      <c r="I156" s="111">
        <v>9240000</v>
      </c>
      <c r="J156" s="111"/>
      <c r="K156" s="111"/>
      <c r="L156" s="111"/>
      <c r="M156" s="111"/>
      <c r="N156" s="111"/>
      <c r="O156" s="111"/>
      <c r="P156" s="111"/>
      <c r="Q156" s="111"/>
      <c r="R156" s="111">
        <v>9240000</v>
      </c>
      <c r="S156" s="111">
        <v>9240000</v>
      </c>
      <c r="T156" s="111"/>
      <c r="U156" s="89"/>
      <c r="V156" s="111"/>
      <c r="W156" s="111"/>
    </row>
    <row r="157" ht="32.9" customHeight="1" spans="1:23">
      <c r="A157" s="29" t="s">
        <v>275</v>
      </c>
      <c r="B157" s="108" t="s">
        <v>346</v>
      </c>
      <c r="C157" s="29" t="s">
        <v>345</v>
      </c>
      <c r="D157" s="29" t="s">
        <v>46</v>
      </c>
      <c r="E157" s="29" t="s">
        <v>99</v>
      </c>
      <c r="F157" s="29" t="s">
        <v>100</v>
      </c>
      <c r="G157" s="29" t="s">
        <v>305</v>
      </c>
      <c r="H157" s="29" t="s">
        <v>306</v>
      </c>
      <c r="I157" s="111">
        <v>27686960.36</v>
      </c>
      <c r="J157" s="111"/>
      <c r="K157" s="111"/>
      <c r="L157" s="111"/>
      <c r="M157" s="111"/>
      <c r="N157" s="111"/>
      <c r="O157" s="111"/>
      <c r="P157" s="111"/>
      <c r="Q157" s="111"/>
      <c r="R157" s="111">
        <v>27686960.36</v>
      </c>
      <c r="S157" s="111">
        <v>27686960.36</v>
      </c>
      <c r="T157" s="111"/>
      <c r="U157" s="89"/>
      <c r="V157" s="111"/>
      <c r="W157" s="111"/>
    </row>
    <row r="158" ht="32.9" customHeight="1" spans="1:23">
      <c r="A158" s="29" t="s">
        <v>275</v>
      </c>
      <c r="B158" s="108" t="s">
        <v>346</v>
      </c>
      <c r="C158" s="29" t="s">
        <v>345</v>
      </c>
      <c r="D158" s="29" t="s">
        <v>46</v>
      </c>
      <c r="E158" s="29" t="s">
        <v>99</v>
      </c>
      <c r="F158" s="29" t="s">
        <v>100</v>
      </c>
      <c r="G158" s="29" t="s">
        <v>262</v>
      </c>
      <c r="H158" s="29" t="s">
        <v>263</v>
      </c>
      <c r="I158" s="111">
        <v>4000000</v>
      </c>
      <c r="J158" s="111"/>
      <c r="K158" s="111"/>
      <c r="L158" s="111"/>
      <c r="M158" s="111"/>
      <c r="N158" s="111"/>
      <c r="O158" s="111"/>
      <c r="P158" s="111"/>
      <c r="Q158" s="111"/>
      <c r="R158" s="111">
        <v>4000000</v>
      </c>
      <c r="S158" s="111">
        <v>4000000</v>
      </c>
      <c r="T158" s="111"/>
      <c r="U158" s="89"/>
      <c r="V158" s="111"/>
      <c r="W158" s="111"/>
    </row>
    <row r="159" ht="32.9" customHeight="1" spans="1:23">
      <c r="A159" s="29" t="s">
        <v>275</v>
      </c>
      <c r="B159" s="108" t="s">
        <v>346</v>
      </c>
      <c r="C159" s="29" t="s">
        <v>345</v>
      </c>
      <c r="D159" s="29" t="s">
        <v>46</v>
      </c>
      <c r="E159" s="29" t="s">
        <v>99</v>
      </c>
      <c r="F159" s="29" t="s">
        <v>100</v>
      </c>
      <c r="G159" s="29" t="s">
        <v>264</v>
      </c>
      <c r="H159" s="29" t="s">
        <v>265</v>
      </c>
      <c r="I159" s="111">
        <v>189388400</v>
      </c>
      <c r="J159" s="111">
        <v>3100000</v>
      </c>
      <c r="K159" s="111">
        <v>3100000</v>
      </c>
      <c r="L159" s="111"/>
      <c r="M159" s="111"/>
      <c r="N159" s="111"/>
      <c r="O159" s="111"/>
      <c r="P159" s="111"/>
      <c r="Q159" s="111"/>
      <c r="R159" s="111">
        <v>186288400</v>
      </c>
      <c r="S159" s="111">
        <v>186288400</v>
      </c>
      <c r="T159" s="111"/>
      <c r="U159" s="89"/>
      <c r="V159" s="111"/>
      <c r="W159" s="111"/>
    </row>
    <row r="160" ht="32.9" customHeight="1" spans="1:23">
      <c r="A160" s="29" t="s">
        <v>275</v>
      </c>
      <c r="B160" s="108" t="s">
        <v>346</v>
      </c>
      <c r="C160" s="29" t="s">
        <v>345</v>
      </c>
      <c r="D160" s="29" t="s">
        <v>46</v>
      </c>
      <c r="E160" s="29" t="s">
        <v>99</v>
      </c>
      <c r="F160" s="29" t="s">
        <v>100</v>
      </c>
      <c r="G160" s="29" t="s">
        <v>307</v>
      </c>
      <c r="H160" s="29" t="s">
        <v>308</v>
      </c>
      <c r="I160" s="111">
        <v>37635222</v>
      </c>
      <c r="J160" s="111">
        <v>1920000</v>
      </c>
      <c r="K160" s="111">
        <v>1920000</v>
      </c>
      <c r="L160" s="111"/>
      <c r="M160" s="111"/>
      <c r="N160" s="111">
        <v>622</v>
      </c>
      <c r="O160" s="111"/>
      <c r="P160" s="111"/>
      <c r="Q160" s="111"/>
      <c r="R160" s="111">
        <v>35714600</v>
      </c>
      <c r="S160" s="111">
        <v>35714600</v>
      </c>
      <c r="T160" s="111"/>
      <c r="U160" s="89"/>
      <c r="V160" s="111"/>
      <c r="W160" s="111"/>
    </row>
    <row r="161" ht="32.9" customHeight="1" spans="1:23">
      <c r="A161" s="29" t="s">
        <v>275</v>
      </c>
      <c r="B161" s="108" t="s">
        <v>346</v>
      </c>
      <c r="C161" s="29" t="s">
        <v>345</v>
      </c>
      <c r="D161" s="29" t="s">
        <v>46</v>
      </c>
      <c r="E161" s="29" t="s">
        <v>99</v>
      </c>
      <c r="F161" s="29" t="s">
        <v>100</v>
      </c>
      <c r="G161" s="29" t="s">
        <v>347</v>
      </c>
      <c r="H161" s="29" t="s">
        <v>348</v>
      </c>
      <c r="I161" s="111">
        <v>1000000</v>
      </c>
      <c r="J161" s="111"/>
      <c r="K161" s="111"/>
      <c r="L161" s="111"/>
      <c r="M161" s="111"/>
      <c r="N161" s="111"/>
      <c r="O161" s="111"/>
      <c r="P161" s="111"/>
      <c r="Q161" s="111"/>
      <c r="R161" s="111">
        <v>1000000</v>
      </c>
      <c r="S161" s="111">
        <v>1000000</v>
      </c>
      <c r="T161" s="111"/>
      <c r="U161" s="89"/>
      <c r="V161" s="111"/>
      <c r="W161" s="111"/>
    </row>
    <row r="162" ht="32.9" customHeight="1" spans="1:23">
      <c r="A162" s="29" t="s">
        <v>275</v>
      </c>
      <c r="B162" s="108" t="s">
        <v>346</v>
      </c>
      <c r="C162" s="29" t="s">
        <v>345</v>
      </c>
      <c r="D162" s="29" t="s">
        <v>46</v>
      </c>
      <c r="E162" s="29" t="s">
        <v>99</v>
      </c>
      <c r="F162" s="29" t="s">
        <v>100</v>
      </c>
      <c r="G162" s="29" t="s">
        <v>349</v>
      </c>
      <c r="H162" s="29" t="s">
        <v>350</v>
      </c>
      <c r="I162" s="111">
        <v>8580429</v>
      </c>
      <c r="J162" s="111"/>
      <c r="K162" s="111"/>
      <c r="L162" s="111"/>
      <c r="M162" s="111"/>
      <c r="N162" s="111"/>
      <c r="O162" s="111"/>
      <c r="P162" s="111"/>
      <c r="Q162" s="111"/>
      <c r="R162" s="111">
        <v>8580429</v>
      </c>
      <c r="S162" s="111">
        <v>8580429</v>
      </c>
      <c r="T162" s="111"/>
      <c r="U162" s="89"/>
      <c r="V162" s="111"/>
      <c r="W162" s="111"/>
    </row>
    <row r="163" ht="18.75" customHeight="1" spans="1:23">
      <c r="A163" s="30" t="s">
        <v>126</v>
      </c>
      <c r="B163" s="31"/>
      <c r="C163" s="31"/>
      <c r="D163" s="31"/>
      <c r="E163" s="31"/>
      <c r="F163" s="31"/>
      <c r="G163" s="31"/>
      <c r="H163" s="32"/>
      <c r="I163" s="111">
        <v>1059800562.76</v>
      </c>
      <c r="J163" s="111">
        <v>30000000</v>
      </c>
      <c r="K163" s="111">
        <v>30000000</v>
      </c>
      <c r="L163" s="111"/>
      <c r="M163" s="111"/>
      <c r="N163" s="111">
        <v>178206173.4</v>
      </c>
      <c r="O163" s="111">
        <v>100000000</v>
      </c>
      <c r="P163" s="111"/>
      <c r="Q163" s="111"/>
      <c r="R163" s="111">
        <v>751594389.36</v>
      </c>
      <c r="S163" s="111">
        <v>751594389.36</v>
      </c>
      <c r="T163" s="111"/>
      <c r="U163" s="89"/>
      <c r="V163" s="111"/>
      <c r="W163" s="111"/>
    </row>
  </sheetData>
  <mergeCells count="28">
    <mergeCell ref="A2:W2"/>
    <mergeCell ref="A3:I3"/>
    <mergeCell ref="J4:M4"/>
    <mergeCell ref="N4:P4"/>
    <mergeCell ref="R4:W4"/>
    <mergeCell ref="J5:K5"/>
    <mergeCell ref="A163:H16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0"/>
  <sheetViews>
    <sheetView showZeros="0" topLeftCell="A17" workbookViewId="0">
      <selection activeCell="C7" sqref="C7"/>
    </sheetView>
  </sheetViews>
  <sheetFormatPr defaultColWidth="9.14166666666667" defaultRowHeight="12" customHeight="1"/>
  <cols>
    <col min="1" max="1" width="34.2833333333333" customWidth="1"/>
    <col min="2" max="2" width="46.875" customWidth="1"/>
    <col min="3" max="10" width="32.5" customWidth="1"/>
  </cols>
  <sheetData>
    <row r="1" customHeight="1" spans="10:10">
      <c r="J1" s="52" t="s">
        <v>351</v>
      </c>
    </row>
    <row r="2" ht="28.5" customHeight="1" spans="1:10">
      <c r="A2" s="42" t="s">
        <v>352</v>
      </c>
      <c r="B2" s="26"/>
      <c r="C2" s="26"/>
      <c r="D2" s="26"/>
      <c r="E2" s="26"/>
      <c r="F2" s="43"/>
      <c r="G2" s="26"/>
      <c r="H2" s="43"/>
      <c r="I2" s="43"/>
      <c r="J2" s="26"/>
    </row>
    <row r="3" ht="15" customHeight="1" spans="1:1">
      <c r="A3" s="4" t="str">
        <f>"单位名称："&amp;"云南省第一人民医院"</f>
        <v>单位名称：云南省第一人民医院</v>
      </c>
    </row>
    <row r="4" ht="14.25" customHeight="1" spans="1:10">
      <c r="A4" s="44" t="s">
        <v>353</v>
      </c>
      <c r="B4" s="44" t="s">
        <v>354</v>
      </c>
      <c r="C4" s="44" t="s">
        <v>355</v>
      </c>
      <c r="D4" s="44" t="s">
        <v>356</v>
      </c>
      <c r="E4" s="44" t="s">
        <v>357</v>
      </c>
      <c r="F4" s="45" t="s">
        <v>358</v>
      </c>
      <c r="G4" s="44" t="s">
        <v>359</v>
      </c>
      <c r="H4" s="45" t="s">
        <v>360</v>
      </c>
      <c r="I4" s="45" t="s">
        <v>361</v>
      </c>
      <c r="J4" s="44" t="s">
        <v>362</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33.75" customHeight="1" spans="1:10">
      <c r="A7" s="106" t="s">
        <v>340</v>
      </c>
      <c r="B7" s="50" t="s">
        <v>363</v>
      </c>
      <c r="C7" s="50" t="s">
        <v>364</v>
      </c>
      <c r="D7" s="50" t="s">
        <v>365</v>
      </c>
      <c r="E7" s="46" t="s">
        <v>366</v>
      </c>
      <c r="F7" s="50" t="s">
        <v>367</v>
      </c>
      <c r="G7" s="46" t="s">
        <v>368</v>
      </c>
      <c r="H7" s="50" t="s">
        <v>369</v>
      </c>
      <c r="I7" s="50" t="s">
        <v>370</v>
      </c>
      <c r="J7" s="46" t="s">
        <v>371</v>
      </c>
    </row>
    <row r="8" ht="33.75" customHeight="1" spans="1:10">
      <c r="A8" s="106" t="s">
        <v>340</v>
      </c>
      <c r="B8" s="50" t="s">
        <v>363</v>
      </c>
      <c r="C8" s="50" t="s">
        <v>364</v>
      </c>
      <c r="D8" s="50" t="s">
        <v>365</v>
      </c>
      <c r="E8" s="46" t="s">
        <v>153</v>
      </c>
      <c r="F8" s="50" t="s">
        <v>372</v>
      </c>
      <c r="G8" s="46" t="s">
        <v>373</v>
      </c>
      <c r="H8" s="50"/>
      <c r="I8" s="50" t="s">
        <v>374</v>
      </c>
      <c r="J8" s="46" t="s">
        <v>375</v>
      </c>
    </row>
    <row r="9" ht="33.75" customHeight="1" spans="1:10">
      <c r="A9" s="106" t="s">
        <v>340</v>
      </c>
      <c r="B9" s="50" t="s">
        <v>363</v>
      </c>
      <c r="C9" s="50" t="s">
        <v>364</v>
      </c>
      <c r="D9" s="50" t="s">
        <v>365</v>
      </c>
      <c r="E9" s="46" t="s">
        <v>376</v>
      </c>
      <c r="F9" s="50" t="s">
        <v>367</v>
      </c>
      <c r="G9" s="46" t="s">
        <v>368</v>
      </c>
      <c r="H9" s="50" t="s">
        <v>369</v>
      </c>
      <c r="I9" s="50" t="s">
        <v>370</v>
      </c>
      <c r="J9" s="46" t="s">
        <v>377</v>
      </c>
    </row>
    <row r="10" ht="33.75" customHeight="1" spans="1:10">
      <c r="A10" s="106" t="s">
        <v>340</v>
      </c>
      <c r="B10" s="50" t="s">
        <v>363</v>
      </c>
      <c r="C10" s="50" t="s">
        <v>378</v>
      </c>
      <c r="D10" s="50" t="s">
        <v>379</v>
      </c>
      <c r="E10" s="46" t="s">
        <v>380</v>
      </c>
      <c r="F10" s="50" t="s">
        <v>372</v>
      </c>
      <c r="G10" s="46" t="s">
        <v>381</v>
      </c>
      <c r="H10" s="50"/>
      <c r="I10" s="50" t="s">
        <v>374</v>
      </c>
      <c r="J10" s="46" t="s">
        <v>382</v>
      </c>
    </row>
    <row r="11" ht="33.75" customHeight="1" spans="1:10">
      <c r="A11" s="106" t="s">
        <v>340</v>
      </c>
      <c r="B11" s="50" t="s">
        <v>363</v>
      </c>
      <c r="C11" s="50" t="s">
        <v>383</v>
      </c>
      <c r="D11" s="50" t="s">
        <v>384</v>
      </c>
      <c r="E11" s="46" t="s">
        <v>384</v>
      </c>
      <c r="F11" s="50" t="s">
        <v>367</v>
      </c>
      <c r="G11" s="46" t="s">
        <v>385</v>
      </c>
      <c r="H11" s="50" t="s">
        <v>386</v>
      </c>
      <c r="I11" s="50" t="s">
        <v>370</v>
      </c>
      <c r="J11" s="46" t="s">
        <v>387</v>
      </c>
    </row>
    <row r="12" ht="33.75" customHeight="1" spans="1:10">
      <c r="A12" s="106" t="s">
        <v>345</v>
      </c>
      <c r="B12" s="50" t="s">
        <v>388</v>
      </c>
      <c r="C12" s="50" t="s">
        <v>364</v>
      </c>
      <c r="D12" s="50" t="s">
        <v>365</v>
      </c>
      <c r="E12" s="46" t="s">
        <v>389</v>
      </c>
      <c r="F12" s="50" t="s">
        <v>367</v>
      </c>
      <c r="G12" s="46" t="s">
        <v>390</v>
      </c>
      <c r="H12" s="50" t="s">
        <v>369</v>
      </c>
      <c r="I12" s="50" t="s">
        <v>370</v>
      </c>
      <c r="J12" s="46" t="s">
        <v>391</v>
      </c>
    </row>
    <row r="13" ht="33.75" customHeight="1" spans="1:10">
      <c r="A13" s="106" t="s">
        <v>345</v>
      </c>
      <c r="B13" s="50" t="s">
        <v>388</v>
      </c>
      <c r="C13" s="50" t="s">
        <v>364</v>
      </c>
      <c r="D13" s="50" t="s">
        <v>365</v>
      </c>
      <c r="E13" s="46" t="s">
        <v>392</v>
      </c>
      <c r="F13" s="50" t="s">
        <v>367</v>
      </c>
      <c r="G13" s="46" t="s">
        <v>393</v>
      </c>
      <c r="H13" s="50" t="s">
        <v>369</v>
      </c>
      <c r="I13" s="50" t="s">
        <v>370</v>
      </c>
      <c r="J13" s="46" t="s">
        <v>394</v>
      </c>
    </row>
    <row r="14" ht="33.75" customHeight="1" spans="1:10">
      <c r="A14" s="106" t="s">
        <v>345</v>
      </c>
      <c r="B14" s="50" t="s">
        <v>388</v>
      </c>
      <c r="C14" s="50" t="s">
        <v>364</v>
      </c>
      <c r="D14" s="50" t="s">
        <v>365</v>
      </c>
      <c r="E14" s="46" t="s">
        <v>395</v>
      </c>
      <c r="F14" s="50" t="s">
        <v>367</v>
      </c>
      <c r="G14" s="46" t="s">
        <v>396</v>
      </c>
      <c r="H14" s="50" t="s">
        <v>369</v>
      </c>
      <c r="I14" s="50" t="s">
        <v>370</v>
      </c>
      <c r="J14" s="46" t="s">
        <v>397</v>
      </c>
    </row>
    <row r="15" ht="33.75" customHeight="1" spans="1:10">
      <c r="A15" s="106" t="s">
        <v>345</v>
      </c>
      <c r="B15" s="50" t="s">
        <v>388</v>
      </c>
      <c r="C15" s="50" t="s">
        <v>364</v>
      </c>
      <c r="D15" s="50" t="s">
        <v>365</v>
      </c>
      <c r="E15" s="46" t="s">
        <v>398</v>
      </c>
      <c r="F15" s="50" t="s">
        <v>367</v>
      </c>
      <c r="G15" s="46" t="s">
        <v>399</v>
      </c>
      <c r="H15" s="50" t="s">
        <v>400</v>
      </c>
      <c r="I15" s="50" t="s">
        <v>370</v>
      </c>
      <c r="J15" s="46" t="s">
        <v>401</v>
      </c>
    </row>
    <row r="16" ht="33.75" customHeight="1" spans="1:10">
      <c r="A16" s="106" t="s">
        <v>345</v>
      </c>
      <c r="B16" s="50" t="s">
        <v>388</v>
      </c>
      <c r="C16" s="50" t="s">
        <v>364</v>
      </c>
      <c r="D16" s="50" t="s">
        <v>365</v>
      </c>
      <c r="E16" s="46" t="s">
        <v>402</v>
      </c>
      <c r="F16" s="50" t="s">
        <v>372</v>
      </c>
      <c r="G16" s="46" t="s">
        <v>396</v>
      </c>
      <c r="H16" s="50" t="s">
        <v>386</v>
      </c>
      <c r="I16" s="50" t="s">
        <v>370</v>
      </c>
      <c r="J16" s="46" t="s">
        <v>403</v>
      </c>
    </row>
    <row r="17" ht="33.75" customHeight="1" spans="1:10">
      <c r="A17" s="106" t="s">
        <v>345</v>
      </c>
      <c r="B17" s="50" t="s">
        <v>388</v>
      </c>
      <c r="C17" s="50" t="s">
        <v>364</v>
      </c>
      <c r="D17" s="50" t="s">
        <v>365</v>
      </c>
      <c r="E17" s="46" t="s">
        <v>404</v>
      </c>
      <c r="F17" s="50" t="s">
        <v>367</v>
      </c>
      <c r="G17" s="46" t="s">
        <v>405</v>
      </c>
      <c r="H17" s="50" t="s">
        <v>406</v>
      </c>
      <c r="I17" s="50" t="s">
        <v>370</v>
      </c>
      <c r="J17" s="46" t="s">
        <v>407</v>
      </c>
    </row>
    <row r="18" ht="33.75" customHeight="1" spans="1:10">
      <c r="A18" s="106" t="s">
        <v>345</v>
      </c>
      <c r="B18" s="50" t="s">
        <v>388</v>
      </c>
      <c r="C18" s="50" t="s">
        <v>364</v>
      </c>
      <c r="D18" s="50" t="s">
        <v>365</v>
      </c>
      <c r="E18" s="46" t="s">
        <v>408</v>
      </c>
      <c r="F18" s="50" t="s">
        <v>367</v>
      </c>
      <c r="G18" s="46" t="s">
        <v>409</v>
      </c>
      <c r="H18" s="50" t="s">
        <v>410</v>
      </c>
      <c r="I18" s="50" t="s">
        <v>370</v>
      </c>
      <c r="J18" s="46" t="s">
        <v>411</v>
      </c>
    </row>
    <row r="19" ht="33.75" customHeight="1" spans="1:10">
      <c r="A19" s="106" t="s">
        <v>345</v>
      </c>
      <c r="B19" s="50" t="s">
        <v>388</v>
      </c>
      <c r="C19" s="50" t="s">
        <v>364</v>
      </c>
      <c r="D19" s="50" t="s">
        <v>412</v>
      </c>
      <c r="E19" s="46" t="s">
        <v>413</v>
      </c>
      <c r="F19" s="50" t="s">
        <v>414</v>
      </c>
      <c r="G19" s="46" t="s">
        <v>415</v>
      </c>
      <c r="H19" s="50" t="s">
        <v>386</v>
      </c>
      <c r="I19" s="50" t="s">
        <v>370</v>
      </c>
      <c r="J19" s="46" t="s">
        <v>416</v>
      </c>
    </row>
    <row r="20" ht="33.75" customHeight="1" spans="1:10">
      <c r="A20" s="106" t="s">
        <v>345</v>
      </c>
      <c r="B20" s="50" t="s">
        <v>388</v>
      </c>
      <c r="C20" s="50" t="s">
        <v>364</v>
      </c>
      <c r="D20" s="50" t="s">
        <v>412</v>
      </c>
      <c r="E20" s="46" t="s">
        <v>417</v>
      </c>
      <c r="F20" s="50" t="s">
        <v>418</v>
      </c>
      <c r="G20" s="46" t="s">
        <v>419</v>
      </c>
      <c r="H20" s="50" t="s">
        <v>386</v>
      </c>
      <c r="I20" s="50" t="s">
        <v>370</v>
      </c>
      <c r="J20" s="46" t="s">
        <v>420</v>
      </c>
    </row>
    <row r="21" ht="33.75" customHeight="1" spans="1:10">
      <c r="A21" s="106" t="s">
        <v>345</v>
      </c>
      <c r="B21" s="50" t="s">
        <v>388</v>
      </c>
      <c r="C21" s="50" t="s">
        <v>378</v>
      </c>
      <c r="D21" s="50" t="s">
        <v>421</v>
      </c>
      <c r="E21" s="46" t="s">
        <v>422</v>
      </c>
      <c r="F21" s="50" t="s">
        <v>367</v>
      </c>
      <c r="G21" s="46" t="s">
        <v>423</v>
      </c>
      <c r="H21" s="50" t="s">
        <v>424</v>
      </c>
      <c r="I21" s="50" t="s">
        <v>370</v>
      </c>
      <c r="J21" s="46" t="s">
        <v>425</v>
      </c>
    </row>
    <row r="22" ht="33.75" customHeight="1" spans="1:10">
      <c r="A22" s="106" t="s">
        <v>345</v>
      </c>
      <c r="B22" s="50" t="s">
        <v>388</v>
      </c>
      <c r="C22" s="50" t="s">
        <v>378</v>
      </c>
      <c r="D22" s="50" t="s">
        <v>379</v>
      </c>
      <c r="E22" s="46" t="s">
        <v>426</v>
      </c>
      <c r="F22" s="50" t="s">
        <v>418</v>
      </c>
      <c r="G22" s="46" t="s">
        <v>427</v>
      </c>
      <c r="H22" s="50" t="s">
        <v>428</v>
      </c>
      <c r="I22" s="50" t="s">
        <v>370</v>
      </c>
      <c r="J22" s="46" t="s">
        <v>429</v>
      </c>
    </row>
    <row r="23" ht="33.75" customHeight="1" spans="1:10">
      <c r="A23" s="106" t="s">
        <v>345</v>
      </c>
      <c r="B23" s="50" t="s">
        <v>388</v>
      </c>
      <c r="C23" s="50" t="s">
        <v>378</v>
      </c>
      <c r="D23" s="50" t="s">
        <v>379</v>
      </c>
      <c r="E23" s="46" t="s">
        <v>430</v>
      </c>
      <c r="F23" s="50" t="s">
        <v>367</v>
      </c>
      <c r="G23" s="46" t="s">
        <v>385</v>
      </c>
      <c r="H23" s="50" t="s">
        <v>386</v>
      </c>
      <c r="I23" s="50" t="s">
        <v>370</v>
      </c>
      <c r="J23" s="46" t="s">
        <v>431</v>
      </c>
    </row>
    <row r="24" ht="33.75" customHeight="1" spans="1:10">
      <c r="A24" s="106" t="s">
        <v>345</v>
      </c>
      <c r="B24" s="50" t="s">
        <v>388</v>
      </c>
      <c r="C24" s="50" t="s">
        <v>378</v>
      </c>
      <c r="D24" s="50" t="s">
        <v>379</v>
      </c>
      <c r="E24" s="46" t="s">
        <v>432</v>
      </c>
      <c r="F24" s="50" t="s">
        <v>372</v>
      </c>
      <c r="G24" s="46" t="s">
        <v>433</v>
      </c>
      <c r="H24" s="50"/>
      <c r="I24" s="50" t="s">
        <v>374</v>
      </c>
      <c r="J24" s="46" t="s">
        <v>434</v>
      </c>
    </row>
    <row r="25" ht="33.75" customHeight="1" spans="1:10">
      <c r="A25" s="106" t="s">
        <v>345</v>
      </c>
      <c r="B25" s="50" t="s">
        <v>388</v>
      </c>
      <c r="C25" s="50" t="s">
        <v>383</v>
      </c>
      <c r="D25" s="50" t="s">
        <v>384</v>
      </c>
      <c r="E25" s="46" t="s">
        <v>435</v>
      </c>
      <c r="F25" s="50" t="s">
        <v>367</v>
      </c>
      <c r="G25" s="46" t="s">
        <v>385</v>
      </c>
      <c r="H25" s="50" t="s">
        <v>386</v>
      </c>
      <c r="I25" s="50" t="s">
        <v>370</v>
      </c>
      <c r="J25" s="46" t="s">
        <v>436</v>
      </c>
    </row>
    <row r="26" ht="33.75" customHeight="1" spans="1:10">
      <c r="A26" s="106" t="s">
        <v>345</v>
      </c>
      <c r="B26" s="50" t="s">
        <v>388</v>
      </c>
      <c r="C26" s="50" t="s">
        <v>383</v>
      </c>
      <c r="D26" s="50" t="s">
        <v>384</v>
      </c>
      <c r="E26" s="46" t="s">
        <v>437</v>
      </c>
      <c r="F26" s="50" t="s">
        <v>367</v>
      </c>
      <c r="G26" s="46" t="s">
        <v>385</v>
      </c>
      <c r="H26" s="50" t="s">
        <v>386</v>
      </c>
      <c r="I26" s="50" t="s">
        <v>370</v>
      </c>
      <c r="J26" s="46" t="s">
        <v>438</v>
      </c>
    </row>
    <row r="27" ht="33.75" customHeight="1" spans="1:10">
      <c r="A27" s="106" t="s">
        <v>345</v>
      </c>
      <c r="B27" s="50" t="s">
        <v>388</v>
      </c>
      <c r="C27" s="50" t="s">
        <v>383</v>
      </c>
      <c r="D27" s="50" t="s">
        <v>384</v>
      </c>
      <c r="E27" s="46" t="s">
        <v>439</v>
      </c>
      <c r="F27" s="50" t="s">
        <v>367</v>
      </c>
      <c r="G27" s="46" t="s">
        <v>440</v>
      </c>
      <c r="H27" s="50" t="s">
        <v>386</v>
      </c>
      <c r="I27" s="50" t="s">
        <v>370</v>
      </c>
      <c r="J27" s="46" t="s">
        <v>441</v>
      </c>
    </row>
    <row r="28" ht="33.75" customHeight="1" spans="1:10">
      <c r="A28" s="106" t="s">
        <v>337</v>
      </c>
      <c r="B28" s="50" t="s">
        <v>442</v>
      </c>
      <c r="C28" s="50" t="s">
        <v>364</v>
      </c>
      <c r="D28" s="50" t="s">
        <v>365</v>
      </c>
      <c r="E28" s="46" t="s">
        <v>443</v>
      </c>
      <c r="F28" s="50" t="s">
        <v>367</v>
      </c>
      <c r="G28" s="46" t="s">
        <v>444</v>
      </c>
      <c r="H28" s="50" t="s">
        <v>445</v>
      </c>
      <c r="I28" s="50" t="s">
        <v>370</v>
      </c>
      <c r="J28" s="46" t="s">
        <v>446</v>
      </c>
    </row>
    <row r="29" ht="33.75" customHeight="1" spans="1:10">
      <c r="A29" s="106" t="s">
        <v>337</v>
      </c>
      <c r="B29" s="50" t="s">
        <v>442</v>
      </c>
      <c r="C29" s="50" t="s">
        <v>378</v>
      </c>
      <c r="D29" s="50" t="s">
        <v>379</v>
      </c>
      <c r="E29" s="46" t="s">
        <v>447</v>
      </c>
      <c r="F29" s="50" t="s">
        <v>372</v>
      </c>
      <c r="G29" s="46" t="s">
        <v>448</v>
      </c>
      <c r="H29" s="50"/>
      <c r="I29" s="50" t="s">
        <v>374</v>
      </c>
      <c r="J29" s="46" t="s">
        <v>449</v>
      </c>
    </row>
    <row r="30" ht="33.75" customHeight="1" spans="1:10">
      <c r="A30" s="106" t="s">
        <v>337</v>
      </c>
      <c r="B30" s="50" t="s">
        <v>442</v>
      </c>
      <c r="C30" s="50" t="s">
        <v>383</v>
      </c>
      <c r="D30" s="50" t="s">
        <v>384</v>
      </c>
      <c r="E30" s="46" t="s">
        <v>450</v>
      </c>
      <c r="F30" s="50" t="s">
        <v>367</v>
      </c>
      <c r="G30" s="46" t="s">
        <v>385</v>
      </c>
      <c r="H30" s="50" t="s">
        <v>386</v>
      </c>
      <c r="I30" s="50" t="s">
        <v>370</v>
      </c>
      <c r="J30" s="46" t="s">
        <v>451</v>
      </c>
    </row>
  </sheetData>
  <mergeCells count="8">
    <mergeCell ref="A2:J2"/>
    <mergeCell ref="A3:H3"/>
    <mergeCell ref="A7:A11"/>
    <mergeCell ref="A12:A27"/>
    <mergeCell ref="A28:A30"/>
    <mergeCell ref="B7:B11"/>
    <mergeCell ref="B12:B27"/>
    <mergeCell ref="B28:B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私想家</cp:lastModifiedBy>
  <dcterms:created xsi:type="dcterms:W3CDTF">2025-02-07T09:47:00Z</dcterms:created>
  <dcterms:modified xsi:type="dcterms:W3CDTF">2025-02-20T03:39:28Z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E710104259904609AB249883F84AFCDE_13</vt:lpwstr>
  </property>
  <property fmtid="{D5CDD505-2E9C-101B-9397-08002B2CF9AE}" pid="3" name="KSOProductBuildVer">
    <vt:lpwstr>2052-12.1.0.16929</vt:lpwstr>
  </property>
</Properties>
</file>